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80" yWindow="48" windowWidth="22116" windowHeight="9552"/>
  </bookViews>
  <sheets>
    <sheet name="Feuil1" sheetId="1" r:id="rId1"/>
  </sheets>
  <calcPr calcId="145621" iterateDelta="1E-4"/>
</workbook>
</file>

<file path=xl/calcChain.xml><?xml version="1.0" encoding="utf-8"?>
<calcChain xmlns="http://schemas.openxmlformats.org/spreadsheetml/2006/main">
  <c r="H82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O120" i="1"/>
  <c r="O121" i="1"/>
  <c r="O122" i="1"/>
  <c r="O123" i="1"/>
  <c r="O124" i="1"/>
  <c r="O125" i="1"/>
  <c r="A44" i="1" s="1"/>
  <c r="O126" i="1"/>
  <c r="O127" i="1"/>
  <c r="O128" i="1"/>
  <c r="O129" i="1"/>
  <c r="O130" i="1"/>
  <c r="O131" i="1"/>
  <c r="A50" i="1" s="1"/>
  <c r="O132" i="1"/>
  <c r="O133" i="1"/>
  <c r="O134" i="1"/>
  <c r="O135" i="1"/>
  <c r="A54" i="1" s="1"/>
  <c r="O136" i="1"/>
  <c r="O137" i="1"/>
  <c r="A56" i="1" s="1"/>
  <c r="O138" i="1"/>
  <c r="O139" i="1"/>
  <c r="O140" i="1"/>
  <c r="O141" i="1"/>
  <c r="O142" i="1"/>
  <c r="O143" i="1"/>
  <c r="A62" i="1" s="1"/>
  <c r="O144" i="1"/>
  <c r="O145" i="1"/>
  <c r="O146" i="1"/>
  <c r="O147" i="1"/>
  <c r="O148" i="1"/>
  <c r="O149" i="1"/>
  <c r="A68" i="1" s="1"/>
  <c r="O150" i="1"/>
  <c r="O151" i="1"/>
  <c r="O152" i="1"/>
  <c r="O153" i="1"/>
  <c r="O154" i="1"/>
  <c r="O155" i="1"/>
  <c r="A74" i="1" s="1"/>
  <c r="O156" i="1"/>
  <c r="O157" i="1"/>
  <c r="O158" i="1"/>
  <c r="O159" i="1"/>
  <c r="O160" i="1"/>
  <c r="O161" i="1"/>
  <c r="A80" i="1" s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1" i="1"/>
  <c r="A52" i="1"/>
  <c r="A53" i="1"/>
  <c r="A55" i="1"/>
  <c r="A57" i="1"/>
  <c r="A58" i="1"/>
  <c r="A59" i="1"/>
  <c r="A60" i="1"/>
  <c r="A61" i="1"/>
  <c r="A63" i="1"/>
  <c r="A64" i="1"/>
  <c r="A65" i="1"/>
  <c r="A66" i="1"/>
  <c r="A67" i="1"/>
  <c r="A69" i="1"/>
  <c r="A70" i="1"/>
  <c r="A71" i="1"/>
  <c r="A72" i="1"/>
  <c r="A73" i="1"/>
  <c r="A75" i="1"/>
  <c r="A76" i="1"/>
  <c r="A77" i="1"/>
  <c r="A78" i="1"/>
  <c r="A79" i="1"/>
  <c r="A81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15" i="1" l="1"/>
  <c r="O16" i="1"/>
  <c r="O17" i="1"/>
  <c r="O18" i="1"/>
  <c r="O19" i="1"/>
  <c r="O20" i="1"/>
  <c r="O21" i="1"/>
  <c r="O22" i="1"/>
  <c r="O23" i="1"/>
  <c r="O24" i="1"/>
  <c r="M8" i="1"/>
  <c r="M9" i="1"/>
  <c r="O11" i="1" l="1"/>
  <c r="O12" i="1"/>
  <c r="O13" i="1"/>
  <c r="O14" i="1"/>
  <c r="O6" i="1"/>
  <c r="O7" i="1"/>
  <c r="O8" i="1" s="1"/>
  <c r="O9" i="1" s="1"/>
  <c r="O10" i="1" s="1"/>
  <c r="O82" i="1"/>
  <c r="P7" i="1" l="1"/>
  <c r="P8" i="1"/>
  <c r="P9" i="1"/>
  <c r="P10" i="1"/>
  <c r="P6" i="1"/>
  <c r="O88" i="1" l="1"/>
  <c r="O89" i="1"/>
  <c r="A8" i="1" s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A4" i="1" l="1"/>
  <c r="P82" i="1" l="1"/>
  <c r="H86" i="1"/>
  <c r="P3" i="1"/>
  <c r="M7" i="1"/>
  <c r="P1" i="1"/>
  <c r="O87" i="1" l="1"/>
  <c r="A7" i="1"/>
  <c r="M6" i="1" l="1"/>
  <c r="A6" i="1" l="1"/>
</calcChain>
</file>

<file path=xl/sharedStrings.xml><?xml version="1.0" encoding="utf-8"?>
<sst xmlns="http://schemas.openxmlformats.org/spreadsheetml/2006/main" count="66" uniqueCount="63">
  <si>
    <t>Feuille de travail</t>
  </si>
  <si>
    <t xml:space="preserve">Prénom : </t>
  </si>
  <si>
    <t xml:space="preserve">Nom : </t>
  </si>
  <si>
    <t xml:space="preserve">Agence : </t>
  </si>
  <si>
    <t>Date</t>
  </si>
  <si>
    <t>Nom client</t>
  </si>
  <si>
    <t>N° BI</t>
  </si>
  <si>
    <t>N° Devis</t>
  </si>
  <si>
    <t>Récupération</t>
  </si>
  <si>
    <t>Astreinte</t>
  </si>
  <si>
    <t>Descriptif</t>
  </si>
  <si>
    <t>Parametre</t>
  </si>
  <si>
    <t>Travaux</t>
  </si>
  <si>
    <t>Férié</t>
  </si>
  <si>
    <t>Absence</t>
  </si>
  <si>
    <t>CP</t>
  </si>
  <si>
    <t>-</t>
  </si>
  <si>
    <t>+</t>
  </si>
  <si>
    <t>Param calcul</t>
  </si>
  <si>
    <t>date complete</t>
  </si>
  <si>
    <t>Dépannage</t>
  </si>
  <si>
    <t>Maintenance</t>
  </si>
  <si>
    <t>Atelier</t>
  </si>
  <si>
    <t>Admnistratif</t>
  </si>
  <si>
    <t>Lundi</t>
  </si>
  <si>
    <t>Mardi</t>
  </si>
  <si>
    <t>Mercredi</t>
  </si>
  <si>
    <t>Jeudi</t>
  </si>
  <si>
    <t>Vendredi</t>
  </si>
  <si>
    <t>Samedi</t>
  </si>
  <si>
    <t>Dimanche</t>
  </si>
  <si>
    <t>Mois</t>
  </si>
  <si>
    <t xml:space="preserve">Semaine : </t>
  </si>
  <si>
    <t>Total du jour</t>
  </si>
  <si>
    <t>Total semaine :</t>
  </si>
  <si>
    <t>Légende :</t>
  </si>
  <si>
    <t>- Vous devez modifier les cases avec une police noir</t>
  </si>
  <si>
    <t>- 0:25 = 15 min</t>
  </si>
  <si>
    <t>- 0:50 = 30 min</t>
  </si>
  <si>
    <t>- 0:75 = 45 min</t>
  </si>
  <si>
    <t>- 1 = 1 h</t>
  </si>
  <si>
    <t>- Les heures sont comptées en Quart d'heure</t>
  </si>
  <si>
    <t>- CP = Congé payé</t>
  </si>
  <si>
    <t>Descriptif :</t>
  </si>
  <si>
    <t>MET 37</t>
  </si>
  <si>
    <t>MET 41</t>
  </si>
  <si>
    <t>MET 45</t>
  </si>
  <si>
    <t>MET 72</t>
  </si>
  <si>
    <t>MET 89</t>
  </si>
  <si>
    <t>MET Finances</t>
  </si>
  <si>
    <t>MET 28</t>
  </si>
  <si>
    <t>V</t>
  </si>
  <si>
    <t>Maladie</t>
  </si>
  <si>
    <t>Réunion</t>
  </si>
  <si>
    <t>Nbr d'heure</t>
  </si>
  <si>
    <t>Jour</t>
  </si>
  <si>
    <t>- Maladie = Arrêt Maladie</t>
  </si>
  <si>
    <t xml:space="preserve">Initial : </t>
  </si>
  <si>
    <t>Année :</t>
  </si>
  <si>
    <r>
      <t xml:space="preserve">- Vous devez envoyer à l'adresse mail : </t>
    </r>
    <r>
      <rPr>
        <b/>
        <sz val="11"/>
        <color theme="1"/>
        <rFont val="Century"/>
        <family val="1"/>
      </rPr>
      <t>fdh@marleo.link</t>
    </r>
  </si>
  <si>
    <t xml:space="preserve">Total heure effective : </t>
  </si>
  <si>
    <t>Oui ? Heure début</t>
  </si>
  <si>
    <t>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</si>
</sst>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entury"/>
      <family val="1"/>
    </font>
    <font>
      <sz val="11"/>
      <color theme="0"/>
      <name val="Century"/>
      <family val="1"/>
    </font>
    <font>
      <b/>
      <sz val="11"/>
      <color theme="0"/>
      <name val="Century"/>
      <family val="1"/>
    </font>
    <font>
      <sz val="11"/>
      <color theme="1" tint="0.499984740745262"/>
      <name val="Century"/>
      <family val="1"/>
    </font>
    <font>
      <i/>
      <sz val="11"/>
      <color theme="3" tint="0.39997558519241921"/>
      <name val="Century"/>
      <family val="1"/>
    </font>
    <font>
      <sz val="11"/>
      <color theme="1"/>
      <name val="Calibri"/>
      <family val="2"/>
      <scheme val="minor"/>
    </font>
    <font>
      <b/>
      <sz val="11"/>
      <color theme="1"/>
      <name val="Century"/>
      <family val="1"/>
    </font>
    <font>
      <b/>
      <sz val="9"/>
      <color theme="0"/>
      <name val="Century"/>
      <family val="1"/>
    </font>
    <font>
      <sz val="11"/>
      <color theme="0" tint="-0.499984740745262"/>
      <name val="Century"/>
      <family val="1"/>
    </font>
    <font>
      <b/>
      <sz val="11"/>
      <color theme="0" tint="-0.499984740745262"/>
      <name val="Century"/>
      <family val="1"/>
    </font>
    <font>
      <b/>
      <sz val="11"/>
      <color rgb="FFFF0000"/>
      <name val="Century"/>
      <family val="1"/>
    </font>
    <font>
      <b/>
      <sz val="11"/>
      <color rgb="FFFFC000"/>
      <name val="Century"/>
      <family val="1"/>
    </font>
    <font>
      <sz val="12"/>
      <color theme="1" tint="0.499984740745262"/>
      <name val="Century"/>
      <family val="1"/>
    </font>
    <font>
      <sz val="11"/>
      <color rgb="FF545454"/>
      <name val="Century"/>
      <family val="1"/>
    </font>
    <font>
      <b/>
      <sz val="11"/>
      <color theme="9"/>
      <name val="Century"/>
      <family val="1"/>
    </font>
    <font>
      <b/>
      <sz val="10"/>
      <color theme="9"/>
      <name val="Century"/>
      <family val="1"/>
    </font>
    <font>
      <b/>
      <sz val="20"/>
      <color theme="9"/>
      <name val="Century"/>
      <family val="1"/>
    </font>
    <font>
      <b/>
      <sz val="9"/>
      <color theme="9"/>
      <name val="Century"/>
      <family val="1"/>
    </font>
    <font>
      <sz val="11"/>
      <color theme="3" tint="0.39997558519241921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/>
    </xf>
    <xf numFmtId="0" fontId="12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/>
    <xf numFmtId="0" fontId="1" fillId="4" borderId="0" xfId="0" applyFont="1" applyFill="1" applyProtection="1"/>
    <xf numFmtId="0" fontId="1" fillId="0" borderId="0" xfId="0" applyFont="1" applyProtection="1"/>
    <xf numFmtId="0" fontId="7" fillId="4" borderId="7" xfId="0" applyFont="1" applyFill="1" applyBorder="1" applyProtection="1"/>
    <xf numFmtId="0" fontId="1" fillId="4" borderId="11" xfId="0" applyFont="1" applyFill="1" applyBorder="1" applyProtection="1"/>
    <xf numFmtId="0" fontId="1" fillId="4" borderId="1" xfId="0" applyFont="1" applyFill="1" applyBorder="1" applyProtection="1"/>
    <xf numFmtId="0" fontId="1" fillId="4" borderId="10" xfId="0" quotePrefix="1" applyFont="1" applyFill="1" applyBorder="1" applyProtection="1"/>
    <xf numFmtId="0" fontId="1" fillId="4" borderId="5" xfId="0" applyFont="1" applyFill="1" applyBorder="1" applyProtection="1"/>
    <xf numFmtId="0" fontId="1" fillId="4" borderId="2" xfId="0" quotePrefix="1" applyFont="1" applyFill="1" applyBorder="1" applyProtection="1"/>
    <xf numFmtId="0" fontId="1" fillId="4" borderId="4" xfId="0" applyFont="1" applyFill="1" applyBorder="1" applyProtection="1"/>
    <xf numFmtId="0" fontId="1" fillId="4" borderId="3" xfId="0" applyFont="1" applyFill="1" applyBorder="1" applyProtection="1"/>
    <xf numFmtId="0" fontId="7" fillId="4" borderId="0" xfId="0" applyFont="1" applyFill="1" applyProtection="1"/>
    <xf numFmtId="0" fontId="1" fillId="4" borderId="0" xfId="0" quotePrefix="1" applyFont="1" applyFill="1" applyProtection="1"/>
    <xf numFmtId="0" fontId="12" fillId="4" borderId="0" xfId="0" applyFont="1" applyFill="1" applyProtection="1"/>
    <xf numFmtId="0" fontId="1" fillId="4" borderId="6" xfId="0" applyFont="1" applyFill="1" applyBorder="1" applyProtection="1"/>
    <xf numFmtId="0" fontId="1" fillId="4" borderId="9" xfId="0" applyFont="1" applyFill="1" applyBorder="1" applyProtection="1"/>
    <xf numFmtId="0" fontId="1" fillId="4" borderId="8" xfId="0" applyFont="1" applyFill="1" applyBorder="1" applyProtection="1"/>
    <xf numFmtId="14" fontId="1" fillId="4" borderId="0" xfId="0" applyNumberFormat="1" applyFont="1" applyFill="1" applyProtection="1"/>
    <xf numFmtId="20" fontId="1" fillId="4" borderId="0" xfId="0" applyNumberFormat="1" applyFont="1" applyFill="1" applyProtection="1"/>
    <xf numFmtId="0" fontId="14" fillId="0" borderId="0" xfId="0" applyNumberFormat="1" applyFont="1" applyBorder="1" applyAlignment="1" applyProtection="1">
      <alignment horizontal="center" vertical="center"/>
    </xf>
    <xf numFmtId="164" fontId="14" fillId="4" borderId="15" xfId="0" applyNumberFormat="1" applyFont="1" applyFill="1" applyBorder="1" applyAlignment="1" applyProtection="1">
      <alignment horizontal="center" vertical="center"/>
      <protection locked="0"/>
    </xf>
    <xf numFmtId="164" fontId="14" fillId="4" borderId="16" xfId="0" applyNumberFormat="1" applyFont="1" applyFill="1" applyBorder="1" applyAlignment="1" applyProtection="1">
      <alignment horizontal="center" vertical="center"/>
      <protection locked="0"/>
    </xf>
    <xf numFmtId="164" fontId="14" fillId="4" borderId="17" xfId="0" applyNumberFormat="1" applyFont="1" applyFill="1" applyBorder="1" applyAlignment="1" applyProtection="1">
      <alignment horizontal="center" vertical="center"/>
      <protection locked="0"/>
    </xf>
    <xf numFmtId="164" fontId="14" fillId="4" borderId="18" xfId="0" applyNumberFormat="1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Alignment="1" applyProtection="1">
      <alignment horizontal="center" vertical="center"/>
      <protection locked="0"/>
    </xf>
    <xf numFmtId="49" fontId="14" fillId="0" borderId="25" xfId="0" applyNumberFormat="1" applyFont="1" applyBorder="1" applyAlignment="1" applyProtection="1">
      <alignment horizontal="center" vertical="center"/>
      <protection locked="0"/>
    </xf>
    <xf numFmtId="164" fontId="14" fillId="0" borderId="23" xfId="0" applyNumberFormat="1" applyFont="1" applyBorder="1" applyAlignment="1" applyProtection="1">
      <alignment horizontal="center" vertical="center"/>
      <protection locked="0"/>
    </xf>
    <xf numFmtId="2" fontId="14" fillId="0" borderId="24" xfId="1" applyNumberFormat="1" applyFont="1" applyBorder="1" applyAlignment="1" applyProtection="1">
      <alignment horizontal="center" vertical="center"/>
      <protection locked="0"/>
    </xf>
    <xf numFmtId="164" fontId="14" fillId="0" borderId="24" xfId="0" applyNumberFormat="1" applyFont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2" fontId="14" fillId="0" borderId="23" xfId="0" applyNumberFormat="1" applyFont="1" applyBorder="1" applyAlignment="1" applyProtection="1">
      <alignment horizontal="center" vertical="center"/>
      <protection locked="0"/>
    </xf>
    <xf numFmtId="2" fontId="14" fillId="0" borderId="24" xfId="0" applyNumberFormat="1" applyFont="1" applyBorder="1" applyAlignment="1" applyProtection="1">
      <alignment horizontal="center" vertical="center"/>
      <protection locked="0"/>
    </xf>
    <xf numFmtId="2" fontId="14" fillId="0" borderId="25" xfId="0" applyNumberFormat="1" applyFont="1" applyBorder="1" applyAlignment="1" applyProtection="1">
      <alignment horizontal="center" vertical="center"/>
      <protection locked="0"/>
    </xf>
    <xf numFmtId="2" fontId="14" fillId="0" borderId="13" xfId="0" applyNumberFormat="1" applyFont="1" applyBorder="1" applyAlignment="1" applyProtection="1">
      <alignment horizontal="center" vertical="center"/>
      <protection locked="0"/>
    </xf>
    <xf numFmtId="2" fontId="14" fillId="0" borderId="14" xfId="0" applyNumberFormat="1" applyFont="1" applyBorder="1" applyAlignment="1" applyProtection="1">
      <alignment horizontal="center" vertical="center"/>
      <protection locked="0"/>
    </xf>
    <xf numFmtId="2" fontId="14" fillId="0" borderId="15" xfId="0" applyNumberFormat="1" applyFont="1" applyBorder="1" applyAlignment="1" applyProtection="1">
      <alignment horizontal="center" vertical="center"/>
      <protection locked="0"/>
    </xf>
    <xf numFmtId="2" fontId="14" fillId="0" borderId="16" xfId="0" applyNumberFormat="1" applyFont="1" applyBorder="1" applyAlignment="1" applyProtection="1">
      <alignment horizontal="center" vertical="center"/>
      <protection locked="0"/>
    </xf>
    <xf numFmtId="2" fontId="14" fillId="0" borderId="17" xfId="0" applyNumberFormat="1" applyFont="1" applyBorder="1" applyAlignment="1" applyProtection="1">
      <alignment horizontal="center" vertical="center"/>
      <protection locked="0"/>
    </xf>
    <xf numFmtId="2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23" xfId="0" applyNumberFormat="1" applyFont="1" applyBorder="1" applyAlignment="1" applyProtection="1">
      <alignment horizontal="center" vertical="center"/>
      <protection locked="0"/>
    </xf>
    <xf numFmtId="0" fontId="14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13" xfId="0" applyNumberFormat="1" applyFont="1" applyBorder="1" applyAlignment="1" applyProtection="1">
      <alignment horizontal="right" vertical="center"/>
      <protection locked="0"/>
    </xf>
    <xf numFmtId="0" fontId="14" fillId="0" borderId="22" xfId="0" applyNumberFormat="1" applyFont="1" applyBorder="1" applyAlignment="1" applyProtection="1">
      <alignment horizontal="center" vertical="center"/>
    </xf>
    <xf numFmtId="1" fontId="14" fillId="0" borderId="14" xfId="0" applyNumberFormat="1" applyFont="1" applyBorder="1" applyAlignment="1" applyProtection="1">
      <alignment horizontal="left" vertical="center"/>
      <protection locked="0"/>
    </xf>
    <xf numFmtId="0" fontId="14" fillId="0" borderId="15" xfId="0" applyNumberFormat="1" applyFont="1" applyBorder="1" applyAlignment="1" applyProtection="1">
      <alignment horizontal="right" vertical="center"/>
      <protection locked="0"/>
    </xf>
    <xf numFmtId="1" fontId="14" fillId="0" borderId="16" xfId="0" applyNumberFormat="1" applyFont="1" applyBorder="1" applyAlignment="1" applyProtection="1">
      <alignment horizontal="left" vertical="center"/>
      <protection locked="0"/>
    </xf>
    <xf numFmtId="2" fontId="5" fillId="3" borderId="23" xfId="0" applyNumberFormat="1" applyFont="1" applyFill="1" applyBorder="1" applyAlignment="1" applyProtection="1">
      <alignment horizontal="center" vertical="center"/>
    </xf>
    <xf numFmtId="2" fontId="5" fillId="3" borderId="24" xfId="0" applyNumberFormat="1" applyFont="1" applyFill="1" applyBorder="1" applyAlignment="1" applyProtection="1">
      <alignment horizontal="center" vertical="center"/>
    </xf>
    <xf numFmtId="2" fontId="5" fillId="4" borderId="12" xfId="0" applyNumberFormat="1" applyFont="1" applyFill="1" applyBorder="1" applyAlignment="1" applyProtection="1">
      <alignment horizontal="center" vertical="center"/>
    </xf>
    <xf numFmtId="0" fontId="15" fillId="6" borderId="19" xfId="0" applyFont="1" applyFill="1" applyBorder="1" applyAlignment="1" applyProtection="1">
      <alignment horizontal="center" vertical="center"/>
    </xf>
    <xf numFmtId="0" fontId="15" fillId="6" borderId="20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vertical="center"/>
    </xf>
    <xf numFmtId="0" fontId="15" fillId="6" borderId="19" xfId="0" applyFont="1" applyFill="1" applyBorder="1" applyAlignment="1" applyProtection="1">
      <alignment horizontal="right" vertical="center"/>
    </xf>
    <xf numFmtId="0" fontId="3" fillId="5" borderId="13" xfId="0" applyFont="1" applyFill="1" applyBorder="1" applyAlignment="1" applyProtection="1">
      <alignment horizontal="center" vertical="center"/>
    </xf>
    <xf numFmtId="164" fontId="14" fillId="4" borderId="13" xfId="0" applyNumberFormat="1" applyFont="1" applyFill="1" applyBorder="1" applyAlignment="1" applyProtection="1">
      <alignment horizontal="center" vertical="center"/>
      <protection locked="0"/>
    </xf>
    <xf numFmtId="164" fontId="14" fillId="4" borderId="14" xfId="0" applyNumberFormat="1" applyFont="1" applyFill="1" applyBorder="1" applyAlignment="1" applyProtection="1">
      <alignment horizontal="center" vertical="center"/>
      <protection locked="0"/>
    </xf>
    <xf numFmtId="164" fontId="14" fillId="0" borderId="18" xfId="0" applyNumberFormat="1" applyFont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right" vertical="center"/>
    </xf>
    <xf numFmtId="0" fontId="2" fillId="5" borderId="20" xfId="0" applyFont="1" applyFill="1" applyBorder="1" applyAlignment="1" applyProtection="1">
      <alignment horizontal="right" vertical="center"/>
    </xf>
    <xf numFmtId="0" fontId="17" fillId="4" borderId="0" xfId="0" applyFont="1" applyFill="1" applyBorder="1" applyAlignment="1" applyProtection="1">
      <alignment horizontal="center"/>
    </xf>
    <xf numFmtId="0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6" borderId="19" xfId="0" applyFont="1" applyFill="1" applyBorder="1" applyAlignment="1" applyProtection="1">
      <alignment horizontal="right" vertical="center"/>
    </xf>
    <xf numFmtId="0" fontId="15" fillId="6" borderId="21" xfId="0" applyFont="1" applyFill="1" applyBorder="1" applyAlignment="1" applyProtection="1">
      <alignment horizontal="right" vertical="center"/>
    </xf>
    <xf numFmtId="0" fontId="16" fillId="6" borderId="13" xfId="0" applyFont="1" applyFill="1" applyBorder="1" applyAlignment="1" applyProtection="1">
      <alignment horizontal="right" vertical="center"/>
    </xf>
    <xf numFmtId="0" fontId="16" fillId="6" borderId="17" xfId="0" applyFont="1" applyFill="1" applyBorder="1" applyAlignment="1" applyProtection="1">
      <alignment horizontal="right" vertical="center"/>
    </xf>
    <xf numFmtId="20" fontId="2" fillId="5" borderId="19" xfId="0" applyNumberFormat="1" applyFont="1" applyFill="1" applyBorder="1" applyAlignment="1" applyProtection="1">
      <alignment horizontal="center" vertical="center"/>
    </xf>
    <xf numFmtId="20" fontId="2" fillId="5" borderId="21" xfId="0" applyNumberFormat="1" applyFont="1" applyFill="1" applyBorder="1" applyAlignment="1" applyProtection="1">
      <alignment horizontal="center" vertical="center"/>
    </xf>
    <xf numFmtId="20" fontId="2" fillId="5" borderId="20" xfId="0" applyNumberFormat="1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5" fillId="6" borderId="13" xfId="0" applyFont="1" applyFill="1" applyBorder="1" applyAlignment="1" applyProtection="1">
      <alignment horizontal="right" vertical="center"/>
    </xf>
    <xf numFmtId="0" fontId="15" fillId="6" borderId="17" xfId="0" applyFont="1" applyFill="1" applyBorder="1" applyAlignment="1" applyProtection="1">
      <alignment horizontal="righ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/>
    </xf>
    <xf numFmtId="0" fontId="8" fillId="7" borderId="14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3" fillId="7" borderId="22" xfId="0" applyFont="1" applyFill="1" applyBorder="1" applyAlignment="1" applyProtection="1">
      <alignment horizontal="center" vertical="center"/>
    </xf>
    <xf numFmtId="0" fontId="3" fillId="7" borderId="14" xfId="0" applyFont="1" applyFill="1" applyBorder="1" applyAlignment="1" applyProtection="1">
      <alignment horizontal="center" vertical="center"/>
    </xf>
    <xf numFmtId="0" fontId="18" fillId="6" borderId="19" xfId="0" applyFont="1" applyFill="1" applyBorder="1" applyAlignment="1" applyProtection="1">
      <alignment horizontal="left" vertical="center"/>
    </xf>
    <xf numFmtId="0" fontId="18" fillId="6" borderId="21" xfId="0" applyFont="1" applyFill="1" applyBorder="1" applyAlignment="1" applyProtection="1">
      <alignment horizontal="left" vertical="center"/>
    </xf>
    <xf numFmtId="0" fontId="18" fillId="6" borderId="20" xfId="0" applyFont="1" applyFill="1" applyBorder="1" applyAlignment="1" applyProtection="1">
      <alignment horizontal="left" vertical="center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</xf>
    <xf numFmtId="164" fontId="19" fillId="0" borderId="23" xfId="0" applyNumberFormat="1" applyFont="1" applyBorder="1" applyAlignment="1" applyProtection="1">
      <alignment horizontal="center" vertical="center"/>
      <protection locked="0"/>
    </xf>
    <xf numFmtId="2" fontId="19" fillId="0" borderId="24" xfId="1" applyNumberFormat="1" applyFont="1" applyBorder="1" applyAlignment="1" applyProtection="1">
      <alignment horizontal="center" vertical="center"/>
      <protection locked="0"/>
    </xf>
    <xf numFmtId="164" fontId="19" fillId="0" borderId="24" xfId="0" applyNumberFormat="1" applyFont="1" applyBorder="1" applyAlignment="1" applyProtection="1">
      <alignment horizontal="center" vertical="center"/>
      <protection locked="0"/>
    </xf>
    <xf numFmtId="164" fontId="19" fillId="0" borderId="17" xfId="0" applyNumberFormat="1" applyFont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8"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3" tint="0.59996337778862885"/>
      </font>
      <fill>
        <patternFill>
          <bgColor theme="3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545454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F208"/>
  <sheetViews>
    <sheetView tabSelected="1" zoomScaleNormal="100" workbookViewId="0">
      <selection activeCell="E10" sqref="E10"/>
    </sheetView>
  </sheetViews>
  <sheetFormatPr baseColWidth="10" defaultRowHeight="13.8" x14ac:dyDescent="0.25"/>
  <cols>
    <col min="1" max="1" width="10.21875" style="10" bestFit="1" customWidth="1"/>
    <col min="2" max="2" width="9.5546875" style="10" bestFit="1" customWidth="1"/>
    <col min="3" max="3" width="8.44140625" style="10" bestFit="1" customWidth="1"/>
    <col min="4" max="4" width="13.6640625" style="10" customWidth="1"/>
    <col min="5" max="5" width="26.5546875" style="10" customWidth="1"/>
    <col min="6" max="6" width="17.21875" style="10" customWidth="1"/>
    <col min="7" max="7" width="12.21875" style="10" customWidth="1"/>
    <col min="8" max="8" width="14.33203125" style="10" bestFit="1" customWidth="1"/>
    <col min="9" max="9" width="12.44140625" style="10" bestFit="1" customWidth="1"/>
    <col min="10" max="10" width="6.33203125" style="10" bestFit="1" customWidth="1"/>
    <col min="11" max="11" width="5.77734375" style="10" bestFit="1" customWidth="1"/>
    <col min="12" max="12" width="4.109375" style="10" customWidth="1"/>
    <col min="13" max="13" width="3" style="10" customWidth="1"/>
    <col min="14" max="14" width="5.5546875" style="10" customWidth="1"/>
    <col min="15" max="15" width="13.21875" style="10" bestFit="1" customWidth="1"/>
    <col min="16" max="16" width="33.33203125" style="10" customWidth="1"/>
    <col min="17" max="16384" width="11.5546875" style="10"/>
  </cols>
  <sheetData>
    <row r="1" spans="1:32" ht="25.2" thickBot="1" x14ac:dyDescent="0.45">
      <c r="A1" s="73" t="s">
        <v>0</v>
      </c>
      <c r="B1" s="73"/>
      <c r="C1" s="73"/>
      <c r="D1" s="73"/>
      <c r="E1" s="73"/>
      <c r="F1" s="73"/>
      <c r="G1" s="64" t="s">
        <v>58</v>
      </c>
      <c r="H1" s="32">
        <v>2020</v>
      </c>
      <c r="I1" s="76" t="s">
        <v>32</v>
      </c>
      <c r="J1" s="77"/>
      <c r="K1" s="77"/>
      <c r="L1" s="77"/>
      <c r="M1" s="74"/>
      <c r="N1" s="75"/>
      <c r="O1" s="3"/>
      <c r="P1" s="7" t="str">
        <f>IF(M1="","Veuillez renseigner la semaine","")</f>
        <v>Veuillez renseigner la semaine</v>
      </c>
      <c r="Q1" s="8"/>
      <c r="R1" s="2"/>
      <c r="S1" s="2"/>
      <c r="T1" s="2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x14ac:dyDescent="0.25">
      <c r="A2" s="78" t="s">
        <v>3</v>
      </c>
      <c r="B2" s="87" t="s">
        <v>50</v>
      </c>
      <c r="C2" s="85" t="s">
        <v>2</v>
      </c>
      <c r="D2" s="83"/>
      <c r="E2" s="85" t="s">
        <v>1</v>
      </c>
      <c r="F2" s="83"/>
      <c r="G2" s="85" t="s">
        <v>57</v>
      </c>
      <c r="H2" s="97"/>
      <c r="I2" s="99"/>
      <c r="J2" s="99"/>
      <c r="K2" s="99"/>
      <c r="L2" s="99"/>
      <c r="M2" s="99"/>
      <c r="N2" s="99"/>
      <c r="O2" s="2"/>
      <c r="P2" s="6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15" customHeight="1" thickBot="1" x14ac:dyDescent="0.3">
      <c r="A3" s="79"/>
      <c r="B3" s="88"/>
      <c r="C3" s="86"/>
      <c r="D3" s="84"/>
      <c r="E3" s="86"/>
      <c r="F3" s="84"/>
      <c r="G3" s="86"/>
      <c r="H3" s="98"/>
      <c r="I3" s="99"/>
      <c r="J3" s="99"/>
      <c r="K3" s="99"/>
      <c r="L3" s="99"/>
      <c r="M3" s="99"/>
      <c r="N3" s="99"/>
      <c r="O3" s="2"/>
      <c r="P3" s="7" t="str">
        <f>IF(LEN(H2)&lt;2,"Inital non compléte","")</f>
        <v>Inital non compléte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6.2" customHeight="1" thickBot="1" x14ac:dyDescent="0.3">
      <c r="A4" s="70" t="str">
        <f>IF(OR(COUNT(B6:B81)&lt;5,COUNT(B6:B81)&gt;7),"Nombre de jour incorrect","")</f>
        <v>Nombre de jour incorrect</v>
      </c>
      <c r="B4" s="70"/>
      <c r="C4" s="70"/>
      <c r="D4" s="1"/>
      <c r="E4" s="1"/>
      <c r="F4" s="1"/>
      <c r="G4" s="4"/>
      <c r="H4" s="3"/>
      <c r="I4" s="89" t="s">
        <v>8</v>
      </c>
      <c r="J4" s="90"/>
      <c r="K4" s="91" t="s">
        <v>9</v>
      </c>
      <c r="L4" s="92"/>
      <c r="M4" s="92"/>
      <c r="N4" s="93"/>
      <c r="O4" s="2"/>
      <c r="P4" s="6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5" customHeight="1" thickBot="1" x14ac:dyDescent="0.3">
      <c r="A5" s="65" t="s">
        <v>55</v>
      </c>
      <c r="B5" s="60" t="s">
        <v>4</v>
      </c>
      <c r="C5" s="61" t="s">
        <v>31</v>
      </c>
      <c r="D5" s="62" t="s">
        <v>10</v>
      </c>
      <c r="E5" s="62" t="s">
        <v>5</v>
      </c>
      <c r="F5" s="62" t="s">
        <v>6</v>
      </c>
      <c r="G5" s="62" t="s">
        <v>7</v>
      </c>
      <c r="H5" s="63" t="s">
        <v>54</v>
      </c>
      <c r="I5" s="60" t="s">
        <v>17</v>
      </c>
      <c r="J5" s="61" t="s">
        <v>16</v>
      </c>
      <c r="K5" s="94" t="s">
        <v>61</v>
      </c>
      <c r="L5" s="95"/>
      <c r="M5" s="95"/>
      <c r="N5" s="96"/>
      <c r="O5" s="33" t="s">
        <v>33</v>
      </c>
      <c r="P5" s="7"/>
      <c r="Q5" s="11" t="s">
        <v>35</v>
      </c>
      <c r="R5" s="12"/>
      <c r="S5" s="12"/>
      <c r="T5" s="12"/>
      <c r="U5" s="13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19.8" customHeight="1" x14ac:dyDescent="0.25">
      <c r="A6" s="100" t="str">
        <f xml:space="preserve"> IF(O87&lt;&gt;"",CHOOSE(WEEKDAY(O87,2),"lundi","mardi","mercredi","jeudi","vendredi","samedi","dimanche"),"")</f>
        <v/>
      </c>
      <c r="B6" s="66"/>
      <c r="C6" s="67"/>
      <c r="D6" s="37"/>
      <c r="E6" s="34"/>
      <c r="F6" s="34"/>
      <c r="G6" s="34"/>
      <c r="H6" s="41"/>
      <c r="I6" s="44"/>
      <c r="J6" s="45"/>
      <c r="K6" s="50"/>
      <c r="L6" s="52"/>
      <c r="M6" s="53" t="str">
        <f>IF(L6&lt;&gt;"","h","")</f>
        <v/>
      </c>
      <c r="N6" s="54"/>
      <c r="O6" s="57">
        <f>H6+I6+J6</f>
        <v>0</v>
      </c>
      <c r="P6" s="7" t="str">
        <f>IF(IFERROR(VALUE(H6),"erreur")&lt;&gt;"erreur","", "Format d'heure incorrect")</f>
        <v/>
      </c>
      <c r="Q6" s="14" t="s">
        <v>59</v>
      </c>
      <c r="R6" s="2"/>
      <c r="S6" s="2"/>
      <c r="T6" s="2"/>
      <c r="U6" s="15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9.8" customHeight="1" x14ac:dyDescent="0.25">
      <c r="A7" s="101" t="str">
        <f xml:space="preserve"> IF(O88&lt;&gt;"",CHOOSE(WEEKDAY(O88,2),"lundi","mardi","mercredi","jeudi","vendredi","samedi","dimanche"),"")</f>
        <v/>
      </c>
      <c r="B7" s="28"/>
      <c r="C7" s="29"/>
      <c r="D7" s="38"/>
      <c r="E7" s="35"/>
      <c r="F7" s="35"/>
      <c r="G7" s="35"/>
      <c r="H7" s="42"/>
      <c r="I7" s="46"/>
      <c r="J7" s="47"/>
      <c r="K7" s="51"/>
      <c r="L7" s="55"/>
      <c r="M7" s="27" t="str">
        <f t="shared" ref="M7:M75" si="0">IF(L7&lt;&gt;"","h","")</f>
        <v/>
      </c>
      <c r="N7" s="56"/>
      <c r="O7" s="58" t="str">
        <f t="shared" ref="O7:O75" si="1">IF(D7&lt;&gt;"",IF(A7="",H7+O6+I7+J7,H7+I7+J7),"")</f>
        <v/>
      </c>
      <c r="P7" s="7" t="str">
        <f t="shared" ref="P7:P70" si="2">IF(IFERROR(VALUE(H7),"erreur")&lt;&gt;"erreur","", "Format d'heure incorrect")</f>
        <v/>
      </c>
      <c r="Q7" s="14" t="s">
        <v>36</v>
      </c>
      <c r="R7" s="2"/>
      <c r="S7" s="2"/>
      <c r="T7" s="2"/>
      <c r="U7" s="15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9.8" customHeight="1" x14ac:dyDescent="0.25">
      <c r="A8" s="102" t="str">
        <f xml:space="preserve"> IF(O89&lt;&gt;"",CHOOSE(WEEKDAY(O89,2),"lundi","mardi","mercredi","jeudi","vendredi","samedi","dimanche"),"")</f>
        <v/>
      </c>
      <c r="B8" s="28"/>
      <c r="C8" s="29"/>
      <c r="D8" s="39"/>
      <c r="E8" s="35"/>
      <c r="F8" s="35"/>
      <c r="G8" s="35"/>
      <c r="H8" s="42"/>
      <c r="I8" s="46"/>
      <c r="J8" s="47"/>
      <c r="K8" s="51"/>
      <c r="L8" s="55"/>
      <c r="M8" s="27" t="str">
        <f t="shared" si="0"/>
        <v/>
      </c>
      <c r="N8" s="56"/>
      <c r="O8" s="58" t="str">
        <f t="shared" si="1"/>
        <v/>
      </c>
      <c r="P8" s="7" t="str">
        <f t="shared" si="2"/>
        <v/>
      </c>
      <c r="Q8" s="14" t="s">
        <v>41</v>
      </c>
      <c r="R8" s="2"/>
      <c r="S8" s="2"/>
      <c r="T8" s="2"/>
      <c r="U8" s="15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19.8" customHeight="1" x14ac:dyDescent="0.25">
      <c r="A9" s="102" t="str">
        <f t="shared" ref="A9:A72" si="3" xml:space="preserve"> IF(O90&lt;&gt;"",CHOOSE(WEEKDAY(O90,2),"lundi","mardi","mercredi","jeudi","vendredi","samedi","dimanche"),"")</f>
        <v/>
      </c>
      <c r="B9" s="28"/>
      <c r="C9" s="29"/>
      <c r="D9" s="39"/>
      <c r="E9" s="35"/>
      <c r="F9" s="35"/>
      <c r="G9" s="35"/>
      <c r="H9" s="42"/>
      <c r="I9" s="46"/>
      <c r="J9" s="47"/>
      <c r="K9" s="51"/>
      <c r="L9" s="55"/>
      <c r="M9" s="27" t="str">
        <f t="shared" si="0"/>
        <v/>
      </c>
      <c r="N9" s="56"/>
      <c r="O9" s="58" t="str">
        <f t="shared" si="1"/>
        <v/>
      </c>
      <c r="P9" s="7" t="str">
        <f t="shared" si="2"/>
        <v/>
      </c>
      <c r="Q9" s="14" t="s">
        <v>37</v>
      </c>
      <c r="R9" s="2"/>
      <c r="S9" s="2"/>
      <c r="T9" s="2"/>
      <c r="U9" s="15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19.8" customHeight="1" x14ac:dyDescent="0.25">
      <c r="A10" s="102" t="str">
        <f t="shared" si="3"/>
        <v/>
      </c>
      <c r="B10" s="28"/>
      <c r="C10" s="29"/>
      <c r="D10" s="39"/>
      <c r="E10" s="35"/>
      <c r="F10" s="35"/>
      <c r="G10" s="35"/>
      <c r="H10" s="42"/>
      <c r="I10" s="46"/>
      <c r="J10" s="47"/>
      <c r="K10" s="51"/>
      <c r="L10" s="55"/>
      <c r="M10" s="27" t="str">
        <f t="shared" si="0"/>
        <v/>
      </c>
      <c r="N10" s="56"/>
      <c r="O10" s="58" t="str">
        <f t="shared" si="1"/>
        <v/>
      </c>
      <c r="P10" s="7" t="str">
        <f t="shared" si="2"/>
        <v/>
      </c>
      <c r="Q10" s="14" t="s">
        <v>38</v>
      </c>
      <c r="R10" s="2"/>
      <c r="S10" s="2"/>
      <c r="T10" s="2"/>
      <c r="U10" s="15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9.8" customHeight="1" x14ac:dyDescent="0.25">
      <c r="A11" s="102" t="str">
        <f t="shared" si="3"/>
        <v/>
      </c>
      <c r="B11" s="28"/>
      <c r="C11" s="29"/>
      <c r="D11" s="39"/>
      <c r="E11" s="35"/>
      <c r="F11" s="35"/>
      <c r="G11" s="35"/>
      <c r="H11" s="42"/>
      <c r="I11" s="46"/>
      <c r="J11" s="47"/>
      <c r="K11" s="51"/>
      <c r="L11" s="55"/>
      <c r="M11" s="27" t="str">
        <f t="shared" si="0"/>
        <v/>
      </c>
      <c r="N11" s="56"/>
      <c r="O11" s="58" t="str">
        <f t="shared" si="1"/>
        <v/>
      </c>
      <c r="P11" s="7" t="str">
        <f t="shared" si="2"/>
        <v/>
      </c>
      <c r="Q11" s="14" t="s">
        <v>39</v>
      </c>
      <c r="R11" s="2"/>
      <c r="S11" s="2"/>
      <c r="T11" s="2"/>
      <c r="U11" s="15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9.8" customHeight="1" thickBot="1" x14ac:dyDescent="0.3">
      <c r="A12" s="102" t="str">
        <f t="shared" si="3"/>
        <v/>
      </c>
      <c r="B12" s="28"/>
      <c r="C12" s="29"/>
      <c r="D12" s="39"/>
      <c r="E12" s="35"/>
      <c r="F12" s="35"/>
      <c r="G12" s="35"/>
      <c r="H12" s="42"/>
      <c r="I12" s="46"/>
      <c r="J12" s="47"/>
      <c r="K12" s="51"/>
      <c r="L12" s="55"/>
      <c r="M12" s="27" t="str">
        <f t="shared" si="0"/>
        <v/>
      </c>
      <c r="N12" s="56"/>
      <c r="O12" s="58" t="str">
        <f t="shared" si="1"/>
        <v/>
      </c>
      <c r="P12" s="7" t="str">
        <f t="shared" si="2"/>
        <v/>
      </c>
      <c r="Q12" s="16" t="s">
        <v>40</v>
      </c>
      <c r="R12" s="17"/>
      <c r="S12" s="17"/>
      <c r="T12" s="17"/>
      <c r="U12" s="1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9.8" customHeight="1" x14ac:dyDescent="0.25">
      <c r="A13" s="102" t="str">
        <f t="shared" si="3"/>
        <v/>
      </c>
      <c r="B13" s="28"/>
      <c r="C13" s="29"/>
      <c r="D13" s="39"/>
      <c r="E13" s="35"/>
      <c r="F13" s="35"/>
      <c r="G13" s="35"/>
      <c r="H13" s="42"/>
      <c r="I13" s="46"/>
      <c r="J13" s="47"/>
      <c r="K13" s="51"/>
      <c r="L13" s="55"/>
      <c r="M13" s="27" t="str">
        <f t="shared" si="0"/>
        <v/>
      </c>
      <c r="N13" s="56"/>
      <c r="O13" s="58" t="str">
        <f t="shared" si="1"/>
        <v/>
      </c>
      <c r="P13" s="7" t="str">
        <f t="shared" si="2"/>
        <v/>
      </c>
      <c r="Q13" s="2"/>
      <c r="R13" s="2"/>
      <c r="S13" s="2"/>
      <c r="T13" s="2"/>
      <c r="U13" s="2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9.8" customHeight="1" x14ac:dyDescent="0.25">
      <c r="A14" s="102" t="str">
        <f t="shared" si="3"/>
        <v/>
      </c>
      <c r="B14" s="28"/>
      <c r="C14" s="29"/>
      <c r="D14" s="39"/>
      <c r="E14" s="35"/>
      <c r="F14" s="35"/>
      <c r="G14" s="40"/>
      <c r="H14" s="42"/>
      <c r="I14" s="46"/>
      <c r="J14" s="47"/>
      <c r="K14" s="51"/>
      <c r="L14" s="55"/>
      <c r="M14" s="27" t="str">
        <f t="shared" si="0"/>
        <v/>
      </c>
      <c r="N14" s="56"/>
      <c r="O14" s="58" t="str">
        <f t="shared" si="1"/>
        <v/>
      </c>
      <c r="P14" s="7" t="str">
        <f t="shared" si="2"/>
        <v/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9.8" customHeight="1" x14ac:dyDescent="0.25">
      <c r="A15" s="102" t="str">
        <f t="shared" si="3"/>
        <v/>
      </c>
      <c r="B15" s="28"/>
      <c r="C15" s="29"/>
      <c r="D15" s="39"/>
      <c r="E15" s="35"/>
      <c r="F15" s="35"/>
      <c r="G15" s="35"/>
      <c r="H15" s="42"/>
      <c r="I15" s="46"/>
      <c r="J15" s="47"/>
      <c r="K15" s="51"/>
      <c r="L15" s="55"/>
      <c r="M15" s="27" t="str">
        <f t="shared" si="0"/>
        <v/>
      </c>
      <c r="N15" s="56"/>
      <c r="O15" s="58" t="str">
        <f t="shared" si="1"/>
        <v/>
      </c>
      <c r="P15" s="7" t="str">
        <f t="shared" si="2"/>
        <v/>
      </c>
      <c r="Q15" s="19" t="s">
        <v>43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9.8" customHeight="1" x14ac:dyDescent="0.25">
      <c r="A16" s="102" t="str">
        <f t="shared" si="3"/>
        <v/>
      </c>
      <c r="B16" s="28"/>
      <c r="C16" s="29"/>
      <c r="D16" s="39"/>
      <c r="E16" s="35"/>
      <c r="F16" s="35"/>
      <c r="G16" s="35"/>
      <c r="H16" s="42"/>
      <c r="I16" s="46"/>
      <c r="J16" s="47"/>
      <c r="K16" s="51"/>
      <c r="L16" s="55"/>
      <c r="M16" s="27" t="str">
        <f t="shared" si="0"/>
        <v/>
      </c>
      <c r="N16" s="56"/>
      <c r="O16" s="58" t="str">
        <f t="shared" si="1"/>
        <v/>
      </c>
      <c r="P16" s="7" t="str">
        <f t="shared" si="2"/>
        <v/>
      </c>
      <c r="Q16" s="20" t="s">
        <v>56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9.8" customHeight="1" x14ac:dyDescent="0.25">
      <c r="A17" s="102" t="str">
        <f t="shared" si="3"/>
        <v/>
      </c>
      <c r="B17" s="28"/>
      <c r="C17" s="29"/>
      <c r="D17" s="39"/>
      <c r="E17" s="35"/>
      <c r="F17" s="35"/>
      <c r="G17" s="35"/>
      <c r="H17" s="42"/>
      <c r="I17" s="46"/>
      <c r="J17" s="47"/>
      <c r="K17" s="51"/>
      <c r="L17" s="55"/>
      <c r="M17" s="27" t="str">
        <f t="shared" si="0"/>
        <v/>
      </c>
      <c r="N17" s="56"/>
      <c r="O17" s="58" t="str">
        <f t="shared" si="1"/>
        <v/>
      </c>
      <c r="P17" s="7" t="str">
        <f t="shared" si="2"/>
        <v/>
      </c>
      <c r="Q17" s="20" t="s">
        <v>42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9.8" customHeight="1" x14ac:dyDescent="0.25">
      <c r="A18" s="102" t="str">
        <f t="shared" si="3"/>
        <v/>
      </c>
      <c r="B18" s="28"/>
      <c r="C18" s="29"/>
      <c r="D18" s="39"/>
      <c r="E18" s="35"/>
      <c r="F18" s="35"/>
      <c r="G18" s="35"/>
      <c r="H18" s="42"/>
      <c r="I18" s="46"/>
      <c r="J18" s="47"/>
      <c r="K18" s="51"/>
      <c r="L18" s="55"/>
      <c r="M18" s="27" t="str">
        <f t="shared" si="0"/>
        <v/>
      </c>
      <c r="N18" s="56"/>
      <c r="O18" s="58" t="str">
        <f t="shared" si="1"/>
        <v/>
      </c>
      <c r="P18" s="7" t="str">
        <f t="shared" si="2"/>
        <v/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19.8" customHeight="1" x14ac:dyDescent="0.25">
      <c r="A19" s="102" t="str">
        <f t="shared" si="3"/>
        <v/>
      </c>
      <c r="B19" s="28"/>
      <c r="C19" s="29"/>
      <c r="D19" s="39"/>
      <c r="E19" s="35"/>
      <c r="F19" s="35"/>
      <c r="G19" s="35"/>
      <c r="H19" s="42"/>
      <c r="I19" s="46"/>
      <c r="J19" s="47"/>
      <c r="K19" s="51"/>
      <c r="L19" s="55"/>
      <c r="M19" s="27" t="str">
        <f t="shared" si="0"/>
        <v/>
      </c>
      <c r="N19" s="56"/>
      <c r="O19" s="58" t="str">
        <f t="shared" si="1"/>
        <v/>
      </c>
      <c r="P19" s="7" t="str">
        <f t="shared" si="2"/>
        <v/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19.8" customHeight="1" x14ac:dyDescent="0.25">
      <c r="A20" s="102" t="str">
        <f t="shared" si="3"/>
        <v/>
      </c>
      <c r="B20" s="28"/>
      <c r="C20" s="29"/>
      <c r="D20" s="39"/>
      <c r="E20" s="35"/>
      <c r="F20" s="35"/>
      <c r="G20" s="35"/>
      <c r="H20" s="42"/>
      <c r="I20" s="46"/>
      <c r="J20" s="47"/>
      <c r="K20" s="51"/>
      <c r="L20" s="55"/>
      <c r="M20" s="27" t="str">
        <f t="shared" si="0"/>
        <v/>
      </c>
      <c r="N20" s="56"/>
      <c r="O20" s="58" t="str">
        <f t="shared" si="1"/>
        <v/>
      </c>
      <c r="P20" s="7" t="str">
        <f t="shared" si="2"/>
        <v/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9.8" customHeight="1" x14ac:dyDescent="0.25">
      <c r="A21" s="102" t="str">
        <f t="shared" si="3"/>
        <v/>
      </c>
      <c r="B21" s="28"/>
      <c r="C21" s="29"/>
      <c r="D21" s="39"/>
      <c r="E21" s="35"/>
      <c r="F21" s="35"/>
      <c r="G21" s="35"/>
      <c r="H21" s="42"/>
      <c r="I21" s="46"/>
      <c r="J21" s="47"/>
      <c r="K21" s="51"/>
      <c r="L21" s="55"/>
      <c r="M21" s="27" t="str">
        <f t="shared" si="0"/>
        <v/>
      </c>
      <c r="N21" s="56"/>
      <c r="O21" s="58" t="str">
        <f t="shared" si="1"/>
        <v/>
      </c>
      <c r="P21" s="7" t="str">
        <f t="shared" si="2"/>
        <v/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ht="19.8" customHeight="1" x14ac:dyDescent="0.25">
      <c r="A22" s="102" t="str">
        <f t="shared" si="3"/>
        <v/>
      </c>
      <c r="B22" s="28"/>
      <c r="C22" s="29"/>
      <c r="D22" s="39"/>
      <c r="E22" s="35"/>
      <c r="F22" s="35"/>
      <c r="G22" s="35"/>
      <c r="H22" s="42"/>
      <c r="I22" s="46"/>
      <c r="J22" s="47"/>
      <c r="K22" s="51"/>
      <c r="L22" s="55"/>
      <c r="M22" s="27" t="str">
        <f t="shared" si="0"/>
        <v/>
      </c>
      <c r="N22" s="56"/>
      <c r="O22" s="58" t="str">
        <f t="shared" si="1"/>
        <v/>
      </c>
      <c r="P22" s="7" t="str">
        <f t="shared" si="2"/>
        <v/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9.8" customHeight="1" x14ac:dyDescent="0.25">
      <c r="A23" s="102" t="str">
        <f t="shared" si="3"/>
        <v/>
      </c>
      <c r="B23" s="28"/>
      <c r="C23" s="29"/>
      <c r="D23" s="39"/>
      <c r="E23" s="35"/>
      <c r="F23" s="35"/>
      <c r="G23" s="35"/>
      <c r="H23" s="42"/>
      <c r="I23" s="46"/>
      <c r="J23" s="47"/>
      <c r="K23" s="51"/>
      <c r="L23" s="55"/>
      <c r="M23" s="27" t="str">
        <f t="shared" si="0"/>
        <v/>
      </c>
      <c r="N23" s="56"/>
      <c r="O23" s="58" t="str">
        <f t="shared" si="1"/>
        <v/>
      </c>
      <c r="P23" s="7" t="str">
        <f t="shared" si="2"/>
        <v/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ht="19.8" customHeight="1" x14ac:dyDescent="0.25">
      <c r="A24" s="102" t="str">
        <f t="shared" si="3"/>
        <v/>
      </c>
      <c r="B24" s="28"/>
      <c r="C24" s="29"/>
      <c r="D24" s="39"/>
      <c r="E24" s="35"/>
      <c r="F24" s="35"/>
      <c r="G24" s="35"/>
      <c r="H24" s="42"/>
      <c r="I24" s="46"/>
      <c r="J24" s="47"/>
      <c r="K24" s="51"/>
      <c r="L24" s="55"/>
      <c r="M24" s="27" t="str">
        <f t="shared" si="0"/>
        <v/>
      </c>
      <c r="N24" s="56"/>
      <c r="O24" s="58" t="str">
        <f t="shared" si="1"/>
        <v/>
      </c>
      <c r="P24" s="7" t="str">
        <f t="shared" si="2"/>
        <v/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9.8" customHeight="1" x14ac:dyDescent="0.25">
      <c r="A25" s="102" t="str">
        <f t="shared" si="3"/>
        <v/>
      </c>
      <c r="B25" s="28"/>
      <c r="C25" s="29"/>
      <c r="D25" s="39"/>
      <c r="E25" s="35"/>
      <c r="F25" s="35"/>
      <c r="G25" s="35"/>
      <c r="H25" s="42"/>
      <c r="I25" s="46"/>
      <c r="J25" s="47"/>
      <c r="K25" s="51"/>
      <c r="L25" s="55"/>
      <c r="M25" s="27" t="str">
        <f t="shared" si="0"/>
        <v/>
      </c>
      <c r="N25" s="56"/>
      <c r="O25" s="58" t="str">
        <f t="shared" si="1"/>
        <v/>
      </c>
      <c r="P25" s="7" t="str">
        <f t="shared" si="2"/>
        <v/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ht="19.8" customHeight="1" x14ac:dyDescent="0.25">
      <c r="A26" s="102" t="str">
        <f t="shared" si="3"/>
        <v/>
      </c>
      <c r="B26" s="28"/>
      <c r="C26" s="29"/>
      <c r="D26" s="39"/>
      <c r="E26" s="35"/>
      <c r="F26" s="35"/>
      <c r="G26" s="35"/>
      <c r="H26" s="42"/>
      <c r="I26" s="46"/>
      <c r="J26" s="47"/>
      <c r="K26" s="51"/>
      <c r="L26" s="55"/>
      <c r="M26" s="27" t="str">
        <f t="shared" si="0"/>
        <v/>
      </c>
      <c r="N26" s="56"/>
      <c r="O26" s="58" t="str">
        <f t="shared" si="1"/>
        <v/>
      </c>
      <c r="P26" s="7" t="str">
        <f t="shared" si="2"/>
        <v/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ht="19.8" customHeight="1" x14ac:dyDescent="0.25">
      <c r="A27" s="102" t="str">
        <f t="shared" si="3"/>
        <v/>
      </c>
      <c r="B27" s="28"/>
      <c r="C27" s="29"/>
      <c r="D27" s="39"/>
      <c r="E27" s="35"/>
      <c r="F27" s="35"/>
      <c r="G27" s="35"/>
      <c r="H27" s="42"/>
      <c r="I27" s="46"/>
      <c r="J27" s="47"/>
      <c r="K27" s="51"/>
      <c r="L27" s="55"/>
      <c r="M27" s="27" t="str">
        <f t="shared" si="0"/>
        <v/>
      </c>
      <c r="N27" s="56"/>
      <c r="O27" s="58" t="str">
        <f t="shared" si="1"/>
        <v/>
      </c>
      <c r="P27" s="7" t="str">
        <f t="shared" si="2"/>
        <v/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ht="19.8" customHeight="1" x14ac:dyDescent="0.25">
      <c r="A28" s="102" t="str">
        <f t="shared" si="3"/>
        <v/>
      </c>
      <c r="B28" s="28"/>
      <c r="C28" s="29"/>
      <c r="D28" s="39"/>
      <c r="E28" s="35"/>
      <c r="F28" s="35"/>
      <c r="G28" s="35"/>
      <c r="H28" s="42"/>
      <c r="I28" s="46"/>
      <c r="J28" s="47"/>
      <c r="K28" s="51"/>
      <c r="L28" s="55"/>
      <c r="M28" s="27" t="str">
        <f t="shared" si="0"/>
        <v/>
      </c>
      <c r="N28" s="56"/>
      <c r="O28" s="58" t="str">
        <f t="shared" si="1"/>
        <v/>
      </c>
      <c r="P28" s="7" t="str">
        <f t="shared" si="2"/>
        <v/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 ht="19.8" customHeight="1" x14ac:dyDescent="0.25">
      <c r="A29" s="102" t="str">
        <f t="shared" si="3"/>
        <v/>
      </c>
      <c r="B29" s="28"/>
      <c r="C29" s="29"/>
      <c r="D29" s="39"/>
      <c r="E29" s="35"/>
      <c r="F29" s="35"/>
      <c r="G29" s="35"/>
      <c r="H29" s="42"/>
      <c r="I29" s="46"/>
      <c r="J29" s="47"/>
      <c r="K29" s="51"/>
      <c r="L29" s="55"/>
      <c r="M29" s="27" t="str">
        <f t="shared" si="0"/>
        <v/>
      </c>
      <c r="N29" s="56"/>
      <c r="O29" s="58" t="str">
        <f t="shared" si="1"/>
        <v/>
      </c>
      <c r="P29" s="7" t="str">
        <f t="shared" si="2"/>
        <v/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ht="19.8" customHeight="1" x14ac:dyDescent="0.25">
      <c r="A30" s="102" t="str">
        <f t="shared" si="3"/>
        <v/>
      </c>
      <c r="B30" s="28"/>
      <c r="C30" s="29"/>
      <c r="D30" s="39"/>
      <c r="E30" s="35"/>
      <c r="F30" s="35"/>
      <c r="G30" s="35"/>
      <c r="H30" s="42"/>
      <c r="I30" s="46"/>
      <c r="J30" s="47"/>
      <c r="K30" s="51"/>
      <c r="L30" s="55"/>
      <c r="M30" s="27" t="str">
        <f t="shared" si="0"/>
        <v/>
      </c>
      <c r="N30" s="56"/>
      <c r="O30" s="58" t="str">
        <f t="shared" si="1"/>
        <v/>
      </c>
      <c r="P30" s="7" t="str">
        <f t="shared" si="2"/>
        <v/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19.8" customHeight="1" x14ac:dyDescent="0.25">
      <c r="A31" s="102" t="str">
        <f t="shared" si="3"/>
        <v/>
      </c>
      <c r="B31" s="28"/>
      <c r="C31" s="29"/>
      <c r="D31" s="39"/>
      <c r="E31" s="35"/>
      <c r="F31" s="35"/>
      <c r="G31" s="35"/>
      <c r="H31" s="42"/>
      <c r="I31" s="46"/>
      <c r="J31" s="47"/>
      <c r="K31" s="51"/>
      <c r="L31" s="55"/>
      <c r="M31" s="27" t="str">
        <f t="shared" si="0"/>
        <v/>
      </c>
      <c r="N31" s="56"/>
      <c r="O31" s="58" t="str">
        <f t="shared" si="1"/>
        <v/>
      </c>
      <c r="P31" s="7" t="str">
        <f t="shared" si="2"/>
        <v/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9.8" customHeight="1" x14ac:dyDescent="0.25">
      <c r="A32" s="102" t="str">
        <f t="shared" si="3"/>
        <v/>
      </c>
      <c r="B32" s="28"/>
      <c r="C32" s="29"/>
      <c r="D32" s="39"/>
      <c r="E32" s="35"/>
      <c r="F32" s="35"/>
      <c r="G32" s="35"/>
      <c r="H32" s="42"/>
      <c r="I32" s="46"/>
      <c r="J32" s="47"/>
      <c r="K32" s="51"/>
      <c r="L32" s="55"/>
      <c r="M32" s="27" t="str">
        <f t="shared" si="0"/>
        <v/>
      </c>
      <c r="N32" s="56"/>
      <c r="O32" s="58" t="str">
        <f t="shared" si="1"/>
        <v/>
      </c>
      <c r="P32" s="7" t="str">
        <f t="shared" si="2"/>
        <v/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9.8" customHeight="1" x14ac:dyDescent="0.25">
      <c r="A33" s="102" t="str">
        <f t="shared" si="3"/>
        <v/>
      </c>
      <c r="B33" s="28"/>
      <c r="C33" s="29"/>
      <c r="D33" s="39"/>
      <c r="E33" s="35"/>
      <c r="F33" s="35"/>
      <c r="G33" s="35"/>
      <c r="H33" s="42"/>
      <c r="I33" s="46"/>
      <c r="J33" s="47"/>
      <c r="K33" s="51"/>
      <c r="L33" s="55"/>
      <c r="M33" s="27" t="str">
        <f t="shared" si="0"/>
        <v/>
      </c>
      <c r="N33" s="56"/>
      <c r="O33" s="58" t="str">
        <f t="shared" si="1"/>
        <v/>
      </c>
      <c r="P33" s="7" t="str">
        <f t="shared" si="2"/>
        <v/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9.8" customHeight="1" x14ac:dyDescent="0.25">
      <c r="A34" s="102" t="str">
        <f t="shared" si="3"/>
        <v/>
      </c>
      <c r="B34" s="28"/>
      <c r="C34" s="29"/>
      <c r="D34" s="39"/>
      <c r="E34" s="35"/>
      <c r="F34" s="35"/>
      <c r="G34" s="35"/>
      <c r="H34" s="42"/>
      <c r="I34" s="46"/>
      <c r="J34" s="47"/>
      <c r="K34" s="51"/>
      <c r="L34" s="55"/>
      <c r="M34" s="27" t="str">
        <f t="shared" si="0"/>
        <v/>
      </c>
      <c r="N34" s="56"/>
      <c r="O34" s="58" t="str">
        <f t="shared" si="1"/>
        <v/>
      </c>
      <c r="P34" s="7" t="str">
        <f t="shared" si="2"/>
        <v/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9.8" customHeight="1" x14ac:dyDescent="0.25">
      <c r="A35" s="102" t="str">
        <f t="shared" si="3"/>
        <v/>
      </c>
      <c r="B35" s="28"/>
      <c r="C35" s="29"/>
      <c r="D35" s="39"/>
      <c r="E35" s="35"/>
      <c r="F35" s="35"/>
      <c r="G35" s="35"/>
      <c r="H35" s="42"/>
      <c r="I35" s="46"/>
      <c r="J35" s="47"/>
      <c r="K35" s="51"/>
      <c r="L35" s="55"/>
      <c r="M35" s="27" t="str">
        <f t="shared" si="0"/>
        <v/>
      </c>
      <c r="N35" s="56"/>
      <c r="O35" s="58" t="str">
        <f t="shared" si="1"/>
        <v/>
      </c>
      <c r="P35" s="7" t="str">
        <f t="shared" si="2"/>
        <v/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9.8" customHeight="1" x14ac:dyDescent="0.25">
      <c r="A36" s="102" t="str">
        <f t="shared" si="3"/>
        <v/>
      </c>
      <c r="B36" s="28"/>
      <c r="C36" s="29"/>
      <c r="D36" s="39"/>
      <c r="E36" s="35"/>
      <c r="F36" s="35"/>
      <c r="G36" s="35"/>
      <c r="H36" s="42"/>
      <c r="I36" s="46"/>
      <c r="J36" s="47"/>
      <c r="K36" s="51"/>
      <c r="L36" s="55"/>
      <c r="M36" s="27" t="str">
        <f t="shared" si="0"/>
        <v/>
      </c>
      <c r="N36" s="56"/>
      <c r="O36" s="58" t="str">
        <f t="shared" si="1"/>
        <v/>
      </c>
      <c r="P36" s="7" t="str">
        <f t="shared" si="2"/>
        <v/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9.8" customHeight="1" x14ac:dyDescent="0.25">
      <c r="A37" s="102" t="str">
        <f t="shared" si="3"/>
        <v/>
      </c>
      <c r="B37" s="28"/>
      <c r="C37" s="29"/>
      <c r="D37" s="39"/>
      <c r="E37" s="35"/>
      <c r="F37" s="35"/>
      <c r="G37" s="35"/>
      <c r="H37" s="42"/>
      <c r="I37" s="46"/>
      <c r="J37" s="47"/>
      <c r="K37" s="51"/>
      <c r="L37" s="55"/>
      <c r="M37" s="27" t="str">
        <f t="shared" si="0"/>
        <v/>
      </c>
      <c r="N37" s="56"/>
      <c r="O37" s="58" t="str">
        <f t="shared" si="1"/>
        <v/>
      </c>
      <c r="P37" s="7" t="str">
        <f t="shared" si="2"/>
        <v/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9.8" customHeight="1" x14ac:dyDescent="0.25">
      <c r="A38" s="102" t="str">
        <f t="shared" si="3"/>
        <v/>
      </c>
      <c r="B38" s="28"/>
      <c r="C38" s="29"/>
      <c r="D38" s="39"/>
      <c r="E38" s="35"/>
      <c r="F38" s="35"/>
      <c r="G38" s="35"/>
      <c r="H38" s="42"/>
      <c r="I38" s="46"/>
      <c r="J38" s="47"/>
      <c r="K38" s="51"/>
      <c r="L38" s="55"/>
      <c r="M38" s="27" t="str">
        <f t="shared" si="0"/>
        <v/>
      </c>
      <c r="N38" s="56"/>
      <c r="O38" s="58" t="str">
        <f t="shared" si="1"/>
        <v/>
      </c>
      <c r="P38" s="7" t="str">
        <f t="shared" si="2"/>
        <v/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9.8" customHeight="1" x14ac:dyDescent="0.25">
      <c r="A39" s="102" t="str">
        <f t="shared" si="3"/>
        <v/>
      </c>
      <c r="B39" s="28"/>
      <c r="C39" s="29"/>
      <c r="D39" s="39"/>
      <c r="E39" s="35"/>
      <c r="F39" s="35"/>
      <c r="G39" s="35"/>
      <c r="H39" s="42"/>
      <c r="I39" s="46"/>
      <c r="J39" s="47"/>
      <c r="K39" s="51"/>
      <c r="L39" s="55"/>
      <c r="M39" s="27" t="str">
        <f t="shared" si="0"/>
        <v/>
      </c>
      <c r="N39" s="56"/>
      <c r="O39" s="58" t="str">
        <f t="shared" si="1"/>
        <v/>
      </c>
      <c r="P39" s="7" t="str">
        <f t="shared" si="2"/>
        <v/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9.8" customHeight="1" x14ac:dyDescent="0.25">
      <c r="A40" s="102" t="str">
        <f t="shared" si="3"/>
        <v/>
      </c>
      <c r="B40" s="28"/>
      <c r="C40" s="29"/>
      <c r="D40" s="39"/>
      <c r="E40" s="35"/>
      <c r="F40" s="35"/>
      <c r="G40" s="35"/>
      <c r="H40" s="42"/>
      <c r="I40" s="46"/>
      <c r="J40" s="47"/>
      <c r="K40" s="51"/>
      <c r="L40" s="55"/>
      <c r="M40" s="27" t="str">
        <f t="shared" si="0"/>
        <v/>
      </c>
      <c r="N40" s="56"/>
      <c r="O40" s="58" t="str">
        <f t="shared" si="1"/>
        <v/>
      </c>
      <c r="P40" s="7" t="str">
        <f t="shared" si="2"/>
        <v/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9.8" customHeight="1" x14ac:dyDescent="0.25">
      <c r="A41" s="102" t="str">
        <f t="shared" si="3"/>
        <v/>
      </c>
      <c r="B41" s="28"/>
      <c r="C41" s="29"/>
      <c r="D41" s="39"/>
      <c r="E41" s="35"/>
      <c r="F41" s="35"/>
      <c r="G41" s="35"/>
      <c r="H41" s="42"/>
      <c r="I41" s="46"/>
      <c r="J41" s="47"/>
      <c r="K41" s="51"/>
      <c r="L41" s="55"/>
      <c r="M41" s="27" t="str">
        <f t="shared" si="0"/>
        <v/>
      </c>
      <c r="N41" s="56"/>
      <c r="O41" s="58" t="str">
        <f t="shared" si="1"/>
        <v/>
      </c>
      <c r="P41" s="7" t="str">
        <f t="shared" si="2"/>
        <v/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9.8" customHeight="1" x14ac:dyDescent="0.25">
      <c r="A42" s="102" t="str">
        <f t="shared" si="3"/>
        <v/>
      </c>
      <c r="B42" s="28"/>
      <c r="C42" s="29"/>
      <c r="D42" s="39"/>
      <c r="E42" s="35"/>
      <c r="F42" s="35"/>
      <c r="G42" s="35"/>
      <c r="H42" s="42"/>
      <c r="I42" s="46"/>
      <c r="J42" s="47"/>
      <c r="K42" s="51"/>
      <c r="L42" s="55"/>
      <c r="M42" s="27" t="str">
        <f t="shared" si="0"/>
        <v/>
      </c>
      <c r="N42" s="56"/>
      <c r="O42" s="58" t="str">
        <f t="shared" si="1"/>
        <v/>
      </c>
      <c r="P42" s="7" t="str">
        <f t="shared" si="2"/>
        <v/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9.8" customHeight="1" x14ac:dyDescent="0.25">
      <c r="A43" s="102" t="str">
        <f t="shared" si="3"/>
        <v/>
      </c>
      <c r="B43" s="28"/>
      <c r="C43" s="29"/>
      <c r="D43" s="39"/>
      <c r="E43" s="35"/>
      <c r="F43" s="35"/>
      <c r="G43" s="35"/>
      <c r="H43" s="42"/>
      <c r="I43" s="46"/>
      <c r="J43" s="47"/>
      <c r="K43" s="51"/>
      <c r="L43" s="55"/>
      <c r="M43" s="27" t="str">
        <f t="shared" si="0"/>
        <v/>
      </c>
      <c r="N43" s="56"/>
      <c r="O43" s="58" t="str">
        <f t="shared" si="1"/>
        <v/>
      </c>
      <c r="P43" s="7" t="str">
        <f t="shared" si="2"/>
        <v/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9.8" customHeight="1" x14ac:dyDescent="0.25">
      <c r="A44" s="102" t="str">
        <f t="shared" si="3"/>
        <v/>
      </c>
      <c r="B44" s="28"/>
      <c r="C44" s="29"/>
      <c r="D44" s="39"/>
      <c r="E44" s="35"/>
      <c r="F44" s="35"/>
      <c r="G44" s="35"/>
      <c r="H44" s="42"/>
      <c r="I44" s="46"/>
      <c r="J44" s="47"/>
      <c r="K44" s="51"/>
      <c r="L44" s="55"/>
      <c r="M44" s="27" t="str">
        <f t="shared" si="0"/>
        <v/>
      </c>
      <c r="N44" s="56"/>
      <c r="O44" s="58" t="str">
        <f t="shared" si="1"/>
        <v/>
      </c>
      <c r="P44" s="7" t="str">
        <f t="shared" si="2"/>
        <v/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9.8" customHeight="1" x14ac:dyDescent="0.25">
      <c r="A45" s="102" t="str">
        <f t="shared" si="3"/>
        <v/>
      </c>
      <c r="B45" s="28"/>
      <c r="C45" s="29"/>
      <c r="D45" s="39"/>
      <c r="E45" s="35"/>
      <c r="F45" s="35"/>
      <c r="G45" s="35"/>
      <c r="H45" s="42"/>
      <c r="I45" s="46"/>
      <c r="J45" s="47"/>
      <c r="K45" s="51"/>
      <c r="L45" s="55"/>
      <c r="M45" s="27" t="str">
        <f t="shared" si="0"/>
        <v/>
      </c>
      <c r="N45" s="56"/>
      <c r="O45" s="58" t="str">
        <f t="shared" si="1"/>
        <v/>
      </c>
      <c r="P45" s="7" t="str">
        <f t="shared" si="2"/>
        <v/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9.8" customHeight="1" x14ac:dyDescent="0.25">
      <c r="A46" s="102" t="str">
        <f t="shared" si="3"/>
        <v/>
      </c>
      <c r="B46" s="28"/>
      <c r="C46" s="29"/>
      <c r="D46" s="39"/>
      <c r="E46" s="35"/>
      <c r="F46" s="35"/>
      <c r="G46" s="35"/>
      <c r="H46" s="42"/>
      <c r="I46" s="46"/>
      <c r="J46" s="47"/>
      <c r="K46" s="51"/>
      <c r="L46" s="55"/>
      <c r="M46" s="27" t="str">
        <f t="shared" si="0"/>
        <v/>
      </c>
      <c r="N46" s="56"/>
      <c r="O46" s="58" t="str">
        <f t="shared" si="1"/>
        <v/>
      </c>
      <c r="P46" s="7" t="str">
        <f t="shared" si="2"/>
        <v/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9.8" customHeight="1" x14ac:dyDescent="0.25">
      <c r="A47" s="102" t="str">
        <f t="shared" si="3"/>
        <v/>
      </c>
      <c r="B47" s="28"/>
      <c r="C47" s="29"/>
      <c r="D47" s="39"/>
      <c r="E47" s="35"/>
      <c r="F47" s="35"/>
      <c r="G47" s="35"/>
      <c r="H47" s="42"/>
      <c r="I47" s="46"/>
      <c r="J47" s="47"/>
      <c r="K47" s="51"/>
      <c r="L47" s="55"/>
      <c r="M47" s="27" t="str">
        <f t="shared" si="0"/>
        <v/>
      </c>
      <c r="N47" s="56"/>
      <c r="O47" s="58" t="str">
        <f t="shared" si="1"/>
        <v/>
      </c>
      <c r="P47" s="7" t="str">
        <f t="shared" si="2"/>
        <v/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9.8" customHeight="1" x14ac:dyDescent="0.25">
      <c r="A48" s="102" t="str">
        <f t="shared" si="3"/>
        <v/>
      </c>
      <c r="B48" s="28"/>
      <c r="C48" s="29"/>
      <c r="D48" s="39"/>
      <c r="E48" s="35"/>
      <c r="F48" s="35"/>
      <c r="G48" s="35"/>
      <c r="H48" s="42"/>
      <c r="I48" s="46"/>
      <c r="J48" s="47"/>
      <c r="K48" s="51"/>
      <c r="L48" s="55"/>
      <c r="M48" s="27" t="str">
        <f t="shared" si="0"/>
        <v/>
      </c>
      <c r="N48" s="56"/>
      <c r="O48" s="58" t="str">
        <f t="shared" si="1"/>
        <v/>
      </c>
      <c r="P48" s="7" t="str">
        <f t="shared" si="2"/>
        <v/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ht="19.8" customHeight="1" x14ac:dyDescent="0.25">
      <c r="A49" s="102" t="str">
        <f t="shared" si="3"/>
        <v/>
      </c>
      <c r="B49" s="28"/>
      <c r="C49" s="29"/>
      <c r="D49" s="39"/>
      <c r="E49" s="35"/>
      <c r="F49" s="35"/>
      <c r="G49" s="35"/>
      <c r="H49" s="42"/>
      <c r="I49" s="46"/>
      <c r="J49" s="47"/>
      <c r="K49" s="51"/>
      <c r="L49" s="55"/>
      <c r="M49" s="27" t="str">
        <f t="shared" si="0"/>
        <v/>
      </c>
      <c r="N49" s="56"/>
      <c r="O49" s="58" t="str">
        <f t="shared" si="1"/>
        <v/>
      </c>
      <c r="P49" s="7" t="str">
        <f t="shared" si="2"/>
        <v/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ht="19.8" customHeight="1" x14ac:dyDescent="0.25">
      <c r="A50" s="102" t="str">
        <f t="shared" si="3"/>
        <v/>
      </c>
      <c r="B50" s="28"/>
      <c r="C50" s="29"/>
      <c r="D50" s="39"/>
      <c r="E50" s="35"/>
      <c r="F50" s="35"/>
      <c r="G50" s="35"/>
      <c r="H50" s="42"/>
      <c r="I50" s="46"/>
      <c r="J50" s="47"/>
      <c r="K50" s="51"/>
      <c r="L50" s="55"/>
      <c r="M50" s="27" t="str">
        <f t="shared" si="0"/>
        <v/>
      </c>
      <c r="N50" s="56"/>
      <c r="O50" s="58" t="str">
        <f t="shared" si="1"/>
        <v/>
      </c>
      <c r="P50" s="7" t="str">
        <f t="shared" si="2"/>
        <v/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ht="19.8" customHeight="1" x14ac:dyDescent="0.25">
      <c r="A51" s="102" t="str">
        <f t="shared" si="3"/>
        <v/>
      </c>
      <c r="B51" s="28"/>
      <c r="C51" s="29"/>
      <c r="D51" s="39"/>
      <c r="E51" s="35"/>
      <c r="F51" s="35"/>
      <c r="G51" s="35"/>
      <c r="H51" s="42"/>
      <c r="I51" s="46"/>
      <c r="J51" s="47"/>
      <c r="K51" s="51"/>
      <c r="L51" s="55"/>
      <c r="M51" s="27" t="str">
        <f t="shared" si="0"/>
        <v/>
      </c>
      <c r="N51" s="56"/>
      <c r="O51" s="58" t="str">
        <f t="shared" si="1"/>
        <v/>
      </c>
      <c r="P51" s="7" t="str">
        <f t="shared" si="2"/>
        <v/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ht="19.8" customHeight="1" x14ac:dyDescent="0.25">
      <c r="A52" s="102" t="str">
        <f t="shared" si="3"/>
        <v/>
      </c>
      <c r="B52" s="28"/>
      <c r="C52" s="29"/>
      <c r="D52" s="39"/>
      <c r="E52" s="35"/>
      <c r="F52" s="35"/>
      <c r="G52" s="35"/>
      <c r="H52" s="42"/>
      <c r="I52" s="46"/>
      <c r="J52" s="47"/>
      <c r="K52" s="51"/>
      <c r="L52" s="55"/>
      <c r="M52" s="27" t="str">
        <f t="shared" si="0"/>
        <v/>
      </c>
      <c r="N52" s="56"/>
      <c r="O52" s="58" t="str">
        <f t="shared" si="1"/>
        <v/>
      </c>
      <c r="P52" s="7" t="str">
        <f t="shared" si="2"/>
        <v/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ht="19.8" customHeight="1" x14ac:dyDescent="0.25">
      <c r="A53" s="102" t="str">
        <f t="shared" si="3"/>
        <v/>
      </c>
      <c r="B53" s="28"/>
      <c r="C53" s="29"/>
      <c r="D53" s="39"/>
      <c r="E53" s="35"/>
      <c r="F53" s="35"/>
      <c r="G53" s="35"/>
      <c r="H53" s="42"/>
      <c r="I53" s="46"/>
      <c r="J53" s="47"/>
      <c r="K53" s="51"/>
      <c r="L53" s="55"/>
      <c r="M53" s="27" t="str">
        <f t="shared" si="0"/>
        <v/>
      </c>
      <c r="N53" s="56"/>
      <c r="O53" s="58" t="str">
        <f t="shared" si="1"/>
        <v/>
      </c>
      <c r="P53" s="7" t="str">
        <f t="shared" si="2"/>
        <v/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19.8" customHeight="1" x14ac:dyDescent="0.25">
      <c r="A54" s="102" t="str">
        <f t="shared" si="3"/>
        <v/>
      </c>
      <c r="B54" s="28"/>
      <c r="C54" s="29"/>
      <c r="D54" s="39"/>
      <c r="E54" s="35"/>
      <c r="F54" s="35"/>
      <c r="G54" s="35"/>
      <c r="H54" s="42"/>
      <c r="I54" s="46"/>
      <c r="J54" s="47"/>
      <c r="K54" s="51"/>
      <c r="L54" s="55"/>
      <c r="M54" s="27" t="str">
        <f t="shared" si="0"/>
        <v/>
      </c>
      <c r="N54" s="56"/>
      <c r="O54" s="58" t="str">
        <f t="shared" si="1"/>
        <v/>
      </c>
      <c r="P54" s="7" t="str">
        <f t="shared" si="2"/>
        <v/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ht="19.8" customHeight="1" x14ac:dyDescent="0.25">
      <c r="A55" s="102" t="str">
        <f t="shared" si="3"/>
        <v/>
      </c>
      <c r="B55" s="28"/>
      <c r="C55" s="29"/>
      <c r="D55" s="39"/>
      <c r="E55" s="35"/>
      <c r="F55" s="35"/>
      <c r="G55" s="35"/>
      <c r="H55" s="42"/>
      <c r="I55" s="46"/>
      <c r="J55" s="47"/>
      <c r="K55" s="51"/>
      <c r="L55" s="55"/>
      <c r="M55" s="27" t="str">
        <f t="shared" si="0"/>
        <v/>
      </c>
      <c r="N55" s="56"/>
      <c r="O55" s="58" t="str">
        <f t="shared" si="1"/>
        <v/>
      </c>
      <c r="P55" s="7" t="str">
        <f t="shared" si="2"/>
        <v/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ht="19.8" customHeight="1" x14ac:dyDescent="0.25">
      <c r="A56" s="102" t="str">
        <f t="shared" si="3"/>
        <v/>
      </c>
      <c r="B56" s="28"/>
      <c r="C56" s="29"/>
      <c r="D56" s="39"/>
      <c r="E56" s="35"/>
      <c r="F56" s="35"/>
      <c r="G56" s="35"/>
      <c r="H56" s="42"/>
      <c r="I56" s="46"/>
      <c r="J56" s="47"/>
      <c r="K56" s="51"/>
      <c r="L56" s="55"/>
      <c r="M56" s="27" t="str">
        <f t="shared" si="0"/>
        <v/>
      </c>
      <c r="N56" s="56"/>
      <c r="O56" s="58" t="str">
        <f t="shared" si="1"/>
        <v/>
      </c>
      <c r="P56" s="7" t="str">
        <f t="shared" si="2"/>
        <v/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ht="19.8" customHeight="1" x14ac:dyDescent="0.25">
      <c r="A57" s="102" t="str">
        <f t="shared" si="3"/>
        <v/>
      </c>
      <c r="B57" s="28"/>
      <c r="C57" s="29"/>
      <c r="D57" s="39"/>
      <c r="E57" s="35"/>
      <c r="F57" s="35"/>
      <c r="G57" s="35"/>
      <c r="H57" s="42"/>
      <c r="I57" s="46"/>
      <c r="J57" s="47"/>
      <c r="K57" s="51"/>
      <c r="L57" s="55"/>
      <c r="M57" s="27" t="str">
        <f t="shared" si="0"/>
        <v/>
      </c>
      <c r="N57" s="56"/>
      <c r="O57" s="58" t="str">
        <f t="shared" si="1"/>
        <v/>
      </c>
      <c r="P57" s="7" t="str">
        <f t="shared" si="2"/>
        <v/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ht="19.8" customHeight="1" x14ac:dyDescent="0.25">
      <c r="A58" s="102" t="str">
        <f t="shared" si="3"/>
        <v/>
      </c>
      <c r="B58" s="28"/>
      <c r="C58" s="29"/>
      <c r="D58" s="39"/>
      <c r="E58" s="35"/>
      <c r="F58" s="35"/>
      <c r="G58" s="35"/>
      <c r="H58" s="42"/>
      <c r="I58" s="46"/>
      <c r="J58" s="47"/>
      <c r="K58" s="51"/>
      <c r="L58" s="55"/>
      <c r="M58" s="27" t="str">
        <f t="shared" si="0"/>
        <v/>
      </c>
      <c r="N58" s="56"/>
      <c r="O58" s="58" t="str">
        <f t="shared" si="1"/>
        <v/>
      </c>
      <c r="P58" s="7" t="str">
        <f t="shared" si="2"/>
        <v/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ht="19.8" customHeight="1" x14ac:dyDescent="0.25">
      <c r="A59" s="102" t="str">
        <f t="shared" si="3"/>
        <v/>
      </c>
      <c r="B59" s="28"/>
      <c r="C59" s="29"/>
      <c r="D59" s="39"/>
      <c r="E59" s="35"/>
      <c r="F59" s="35"/>
      <c r="G59" s="35"/>
      <c r="H59" s="42"/>
      <c r="I59" s="46"/>
      <c r="J59" s="47"/>
      <c r="K59" s="51"/>
      <c r="L59" s="55"/>
      <c r="M59" s="27" t="str">
        <f t="shared" si="0"/>
        <v/>
      </c>
      <c r="N59" s="56"/>
      <c r="O59" s="58" t="str">
        <f t="shared" si="1"/>
        <v/>
      </c>
      <c r="P59" s="7" t="str">
        <f t="shared" si="2"/>
        <v/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ht="19.8" customHeight="1" x14ac:dyDescent="0.25">
      <c r="A60" s="102" t="str">
        <f t="shared" si="3"/>
        <v/>
      </c>
      <c r="B60" s="28"/>
      <c r="C60" s="29"/>
      <c r="D60" s="39"/>
      <c r="E60" s="35"/>
      <c r="F60" s="35"/>
      <c r="G60" s="35"/>
      <c r="H60" s="42"/>
      <c r="I60" s="46"/>
      <c r="J60" s="47"/>
      <c r="K60" s="51"/>
      <c r="L60" s="55"/>
      <c r="M60" s="27" t="str">
        <f t="shared" si="0"/>
        <v/>
      </c>
      <c r="N60" s="56"/>
      <c r="O60" s="58" t="str">
        <f t="shared" si="1"/>
        <v/>
      </c>
      <c r="P60" s="7" t="str">
        <f t="shared" si="2"/>
        <v/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ht="19.8" customHeight="1" x14ac:dyDescent="0.25">
      <c r="A61" s="102" t="str">
        <f t="shared" si="3"/>
        <v/>
      </c>
      <c r="B61" s="28"/>
      <c r="C61" s="29"/>
      <c r="D61" s="39"/>
      <c r="E61" s="35"/>
      <c r="F61" s="35"/>
      <c r="G61" s="35"/>
      <c r="H61" s="42"/>
      <c r="I61" s="46"/>
      <c r="J61" s="47"/>
      <c r="K61" s="51"/>
      <c r="L61" s="55"/>
      <c r="M61" s="27" t="str">
        <f t="shared" si="0"/>
        <v/>
      </c>
      <c r="N61" s="56"/>
      <c r="O61" s="58" t="str">
        <f t="shared" si="1"/>
        <v/>
      </c>
      <c r="P61" s="7" t="str">
        <f t="shared" si="2"/>
        <v/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ht="19.8" customHeight="1" x14ac:dyDescent="0.25">
      <c r="A62" s="102" t="str">
        <f t="shared" si="3"/>
        <v/>
      </c>
      <c r="B62" s="28"/>
      <c r="C62" s="29"/>
      <c r="D62" s="39"/>
      <c r="E62" s="35"/>
      <c r="F62" s="35"/>
      <c r="G62" s="35"/>
      <c r="H62" s="42"/>
      <c r="I62" s="46"/>
      <c r="J62" s="47"/>
      <c r="K62" s="51"/>
      <c r="L62" s="55"/>
      <c r="M62" s="27" t="str">
        <f t="shared" si="0"/>
        <v/>
      </c>
      <c r="N62" s="56"/>
      <c r="O62" s="58" t="str">
        <f t="shared" si="1"/>
        <v/>
      </c>
      <c r="P62" s="7" t="str">
        <f t="shared" si="2"/>
        <v/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ht="19.8" customHeight="1" x14ac:dyDescent="0.25">
      <c r="A63" s="102" t="str">
        <f t="shared" si="3"/>
        <v/>
      </c>
      <c r="B63" s="28"/>
      <c r="C63" s="29"/>
      <c r="D63" s="39"/>
      <c r="E63" s="35"/>
      <c r="F63" s="35"/>
      <c r="G63" s="35"/>
      <c r="H63" s="42"/>
      <c r="I63" s="46"/>
      <c r="J63" s="47"/>
      <c r="K63" s="51"/>
      <c r="L63" s="55"/>
      <c r="M63" s="27" t="str">
        <f t="shared" si="0"/>
        <v/>
      </c>
      <c r="N63" s="56"/>
      <c r="O63" s="58" t="str">
        <f t="shared" si="1"/>
        <v/>
      </c>
      <c r="P63" s="7" t="str">
        <f t="shared" si="2"/>
        <v/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ht="19.8" customHeight="1" x14ac:dyDescent="0.25">
      <c r="A64" s="102" t="str">
        <f t="shared" si="3"/>
        <v/>
      </c>
      <c r="B64" s="28"/>
      <c r="C64" s="29"/>
      <c r="D64" s="39"/>
      <c r="E64" s="35"/>
      <c r="F64" s="35"/>
      <c r="G64" s="35"/>
      <c r="H64" s="42"/>
      <c r="I64" s="46"/>
      <c r="J64" s="47"/>
      <c r="K64" s="51"/>
      <c r="L64" s="55"/>
      <c r="M64" s="27" t="str">
        <f t="shared" si="0"/>
        <v/>
      </c>
      <c r="N64" s="56"/>
      <c r="O64" s="58" t="str">
        <f t="shared" si="1"/>
        <v/>
      </c>
      <c r="P64" s="7" t="str">
        <f t="shared" si="2"/>
        <v/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9.8" customHeight="1" x14ac:dyDescent="0.25">
      <c r="A65" s="102" t="str">
        <f t="shared" si="3"/>
        <v/>
      </c>
      <c r="B65" s="28"/>
      <c r="C65" s="29"/>
      <c r="D65" s="39"/>
      <c r="E65" s="35"/>
      <c r="F65" s="35"/>
      <c r="G65" s="35"/>
      <c r="H65" s="42"/>
      <c r="I65" s="46"/>
      <c r="J65" s="47"/>
      <c r="K65" s="51"/>
      <c r="L65" s="55"/>
      <c r="M65" s="27" t="str">
        <f t="shared" si="0"/>
        <v/>
      </c>
      <c r="N65" s="56"/>
      <c r="O65" s="58" t="str">
        <f t="shared" si="1"/>
        <v/>
      </c>
      <c r="P65" s="7" t="str">
        <f t="shared" si="2"/>
        <v/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ht="19.8" customHeight="1" x14ac:dyDescent="0.25">
      <c r="A66" s="102" t="str">
        <f t="shared" si="3"/>
        <v/>
      </c>
      <c r="B66" s="28"/>
      <c r="C66" s="29"/>
      <c r="D66" s="39"/>
      <c r="E66" s="35"/>
      <c r="F66" s="35"/>
      <c r="G66" s="35"/>
      <c r="H66" s="42"/>
      <c r="I66" s="46"/>
      <c r="J66" s="47"/>
      <c r="K66" s="51"/>
      <c r="L66" s="55"/>
      <c r="M66" s="27" t="str">
        <f t="shared" si="0"/>
        <v/>
      </c>
      <c r="N66" s="56"/>
      <c r="O66" s="58" t="str">
        <f t="shared" si="1"/>
        <v/>
      </c>
      <c r="P66" s="7" t="str">
        <f t="shared" si="2"/>
        <v/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ht="19.8" customHeight="1" x14ac:dyDescent="0.25">
      <c r="A67" s="102" t="str">
        <f t="shared" si="3"/>
        <v/>
      </c>
      <c r="B67" s="28"/>
      <c r="C67" s="29"/>
      <c r="D67" s="39"/>
      <c r="E67" s="35"/>
      <c r="F67" s="35"/>
      <c r="G67" s="35"/>
      <c r="H67" s="42"/>
      <c r="I67" s="46"/>
      <c r="J67" s="47"/>
      <c r="K67" s="51"/>
      <c r="L67" s="55"/>
      <c r="M67" s="27" t="str">
        <f t="shared" si="0"/>
        <v/>
      </c>
      <c r="N67" s="56"/>
      <c r="O67" s="58" t="str">
        <f t="shared" si="1"/>
        <v/>
      </c>
      <c r="P67" s="7" t="str">
        <f t="shared" si="2"/>
        <v/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ht="19.8" customHeight="1" x14ac:dyDescent="0.25">
      <c r="A68" s="102" t="str">
        <f t="shared" si="3"/>
        <v/>
      </c>
      <c r="B68" s="28"/>
      <c r="C68" s="29"/>
      <c r="D68" s="39"/>
      <c r="E68" s="35"/>
      <c r="F68" s="35"/>
      <c r="G68" s="35"/>
      <c r="H68" s="42"/>
      <c r="I68" s="46"/>
      <c r="J68" s="47"/>
      <c r="K68" s="51"/>
      <c r="L68" s="55"/>
      <c r="M68" s="27" t="str">
        <f t="shared" si="0"/>
        <v/>
      </c>
      <c r="N68" s="56"/>
      <c r="O68" s="58" t="str">
        <f t="shared" si="1"/>
        <v/>
      </c>
      <c r="P68" s="7" t="str">
        <f t="shared" si="2"/>
        <v/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19.8" customHeight="1" x14ac:dyDescent="0.25">
      <c r="A69" s="102" t="str">
        <f t="shared" si="3"/>
        <v/>
      </c>
      <c r="B69" s="28"/>
      <c r="C69" s="29"/>
      <c r="D69" s="39"/>
      <c r="E69" s="35"/>
      <c r="F69" s="35"/>
      <c r="G69" s="35"/>
      <c r="H69" s="42"/>
      <c r="I69" s="46"/>
      <c r="J69" s="47"/>
      <c r="K69" s="51"/>
      <c r="L69" s="55"/>
      <c r="M69" s="27" t="str">
        <f t="shared" si="0"/>
        <v/>
      </c>
      <c r="N69" s="56"/>
      <c r="O69" s="58" t="str">
        <f t="shared" si="1"/>
        <v/>
      </c>
      <c r="P69" s="7" t="str">
        <f t="shared" si="2"/>
        <v/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ht="19.8" customHeight="1" x14ac:dyDescent="0.25">
      <c r="A70" s="102" t="str">
        <f t="shared" si="3"/>
        <v/>
      </c>
      <c r="B70" s="28"/>
      <c r="C70" s="29"/>
      <c r="D70" s="39"/>
      <c r="E70" s="35"/>
      <c r="F70" s="35"/>
      <c r="G70" s="35"/>
      <c r="H70" s="42"/>
      <c r="I70" s="46"/>
      <c r="J70" s="47"/>
      <c r="K70" s="51"/>
      <c r="L70" s="55"/>
      <c r="M70" s="27" t="str">
        <f t="shared" si="0"/>
        <v/>
      </c>
      <c r="N70" s="56"/>
      <c r="O70" s="58" t="str">
        <f t="shared" si="1"/>
        <v/>
      </c>
      <c r="P70" s="7" t="str">
        <f t="shared" si="2"/>
        <v/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ht="19.8" customHeight="1" x14ac:dyDescent="0.25">
      <c r="A71" s="102" t="str">
        <f t="shared" si="3"/>
        <v/>
      </c>
      <c r="B71" s="28"/>
      <c r="C71" s="29"/>
      <c r="D71" s="39"/>
      <c r="E71" s="35"/>
      <c r="F71" s="35"/>
      <c r="G71" s="35"/>
      <c r="H71" s="42"/>
      <c r="I71" s="46"/>
      <c r="J71" s="47"/>
      <c r="K71" s="51"/>
      <c r="L71" s="55"/>
      <c r="M71" s="27" t="str">
        <f t="shared" si="0"/>
        <v/>
      </c>
      <c r="N71" s="56"/>
      <c r="O71" s="58" t="str">
        <f t="shared" si="1"/>
        <v/>
      </c>
      <c r="P71" s="7" t="str">
        <f t="shared" ref="P71:P81" si="4">IF(IFERROR(VALUE(H71),"erreur")&lt;&gt;"erreur","", "Format d'heure incorrect")</f>
        <v/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9.8" customHeight="1" x14ac:dyDescent="0.25">
      <c r="A72" s="102" t="str">
        <f t="shared" si="3"/>
        <v/>
      </c>
      <c r="B72" s="28"/>
      <c r="C72" s="29"/>
      <c r="D72" s="39"/>
      <c r="E72" s="35"/>
      <c r="F72" s="35"/>
      <c r="G72" s="35"/>
      <c r="H72" s="42"/>
      <c r="I72" s="46"/>
      <c r="J72" s="47"/>
      <c r="K72" s="51"/>
      <c r="L72" s="55"/>
      <c r="M72" s="27" t="str">
        <f t="shared" si="0"/>
        <v/>
      </c>
      <c r="N72" s="56"/>
      <c r="O72" s="58" t="str">
        <f t="shared" si="1"/>
        <v/>
      </c>
      <c r="P72" s="7" t="str">
        <f t="shared" si="4"/>
        <v/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 ht="19.8" customHeight="1" x14ac:dyDescent="0.25">
      <c r="A73" s="102" t="str">
        <f t="shared" ref="A73:A81" si="5" xml:space="preserve"> IF(O154&lt;&gt;"",CHOOSE(WEEKDAY(O154,2),"lundi","mardi","mercredi","jeudi","vendredi","samedi","dimanche"),"")</f>
        <v/>
      </c>
      <c r="B73" s="28"/>
      <c r="C73" s="29"/>
      <c r="D73" s="39"/>
      <c r="E73" s="35"/>
      <c r="F73" s="35"/>
      <c r="G73" s="35"/>
      <c r="H73" s="42"/>
      <c r="I73" s="46"/>
      <c r="J73" s="47"/>
      <c r="K73" s="51"/>
      <c r="L73" s="55"/>
      <c r="M73" s="27" t="str">
        <f t="shared" si="0"/>
        <v/>
      </c>
      <c r="N73" s="56"/>
      <c r="O73" s="58" t="str">
        <f t="shared" si="1"/>
        <v/>
      </c>
      <c r="P73" s="7" t="str">
        <f t="shared" si="4"/>
        <v/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 ht="19.8" customHeight="1" x14ac:dyDescent="0.25">
      <c r="A74" s="102" t="str">
        <f t="shared" si="5"/>
        <v/>
      </c>
      <c r="B74" s="28"/>
      <c r="C74" s="29"/>
      <c r="D74" s="39"/>
      <c r="E74" s="35"/>
      <c r="F74" s="35"/>
      <c r="G74" s="35"/>
      <c r="H74" s="42"/>
      <c r="I74" s="46"/>
      <c r="J74" s="47"/>
      <c r="K74" s="51"/>
      <c r="L74" s="55"/>
      <c r="M74" s="27" t="str">
        <f t="shared" si="0"/>
        <v/>
      </c>
      <c r="N74" s="56"/>
      <c r="O74" s="58" t="str">
        <f t="shared" si="1"/>
        <v/>
      </c>
      <c r="P74" s="7" t="str">
        <f t="shared" si="4"/>
        <v/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 ht="19.8" customHeight="1" x14ac:dyDescent="0.25">
      <c r="A75" s="102" t="str">
        <f t="shared" si="5"/>
        <v/>
      </c>
      <c r="B75" s="28"/>
      <c r="C75" s="29"/>
      <c r="D75" s="39"/>
      <c r="E75" s="35"/>
      <c r="F75" s="35"/>
      <c r="G75" s="35"/>
      <c r="H75" s="42"/>
      <c r="I75" s="46"/>
      <c r="J75" s="47"/>
      <c r="K75" s="51"/>
      <c r="L75" s="55"/>
      <c r="M75" s="27" t="str">
        <f t="shared" si="0"/>
        <v/>
      </c>
      <c r="N75" s="56"/>
      <c r="O75" s="58" t="str">
        <f t="shared" si="1"/>
        <v/>
      </c>
      <c r="P75" s="7" t="str">
        <f t="shared" si="4"/>
        <v/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ht="19.8" customHeight="1" x14ac:dyDescent="0.25">
      <c r="A76" s="102" t="str">
        <f t="shared" si="5"/>
        <v/>
      </c>
      <c r="B76" s="28"/>
      <c r="C76" s="29"/>
      <c r="D76" s="39"/>
      <c r="E76" s="35"/>
      <c r="F76" s="35"/>
      <c r="G76" s="35"/>
      <c r="H76" s="42"/>
      <c r="I76" s="46"/>
      <c r="J76" s="47"/>
      <c r="K76" s="51"/>
      <c r="L76" s="55"/>
      <c r="M76" s="27" t="str">
        <f t="shared" ref="M76:M81" si="6">IF(L76&lt;&gt;"","h","")</f>
        <v/>
      </c>
      <c r="N76" s="56"/>
      <c r="O76" s="58" t="str">
        <f t="shared" ref="O76:O81" si="7">IF(D76&lt;&gt;"",IF(A76="",H76+O75+I76+J76,H76+I76+J76),"")</f>
        <v/>
      </c>
      <c r="P76" s="7" t="str">
        <f t="shared" si="4"/>
        <v/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ht="19.8" customHeight="1" x14ac:dyDescent="0.25">
      <c r="A77" s="102" t="str">
        <f t="shared" si="5"/>
        <v/>
      </c>
      <c r="B77" s="28"/>
      <c r="C77" s="29"/>
      <c r="D77" s="39"/>
      <c r="E77" s="35"/>
      <c r="F77" s="35"/>
      <c r="G77" s="35"/>
      <c r="H77" s="42"/>
      <c r="I77" s="46"/>
      <c r="J77" s="47"/>
      <c r="K77" s="51"/>
      <c r="L77" s="55"/>
      <c r="M77" s="27" t="str">
        <f t="shared" si="6"/>
        <v/>
      </c>
      <c r="N77" s="56"/>
      <c r="O77" s="58" t="str">
        <f t="shared" si="7"/>
        <v/>
      </c>
      <c r="P77" s="7" t="str">
        <f t="shared" si="4"/>
        <v/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ht="19.8" customHeight="1" x14ac:dyDescent="0.25">
      <c r="A78" s="102" t="str">
        <f t="shared" si="5"/>
        <v/>
      </c>
      <c r="B78" s="28"/>
      <c r="C78" s="29"/>
      <c r="D78" s="39"/>
      <c r="E78" s="35"/>
      <c r="F78" s="35"/>
      <c r="G78" s="35"/>
      <c r="H78" s="42"/>
      <c r="I78" s="46"/>
      <c r="J78" s="47"/>
      <c r="K78" s="51"/>
      <c r="L78" s="55"/>
      <c r="M78" s="27" t="str">
        <f t="shared" si="6"/>
        <v/>
      </c>
      <c r="N78" s="56"/>
      <c r="O78" s="58" t="str">
        <f t="shared" si="7"/>
        <v/>
      </c>
      <c r="P78" s="7" t="str">
        <f t="shared" si="4"/>
        <v/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ht="19.8" customHeight="1" x14ac:dyDescent="0.25">
      <c r="A79" s="102" t="str">
        <f t="shared" si="5"/>
        <v/>
      </c>
      <c r="B79" s="28"/>
      <c r="C79" s="29"/>
      <c r="D79" s="39"/>
      <c r="E79" s="35"/>
      <c r="F79" s="35"/>
      <c r="G79" s="35"/>
      <c r="H79" s="42"/>
      <c r="I79" s="46"/>
      <c r="J79" s="47"/>
      <c r="K79" s="51"/>
      <c r="L79" s="55"/>
      <c r="M79" s="27" t="str">
        <f t="shared" si="6"/>
        <v/>
      </c>
      <c r="N79" s="56"/>
      <c r="O79" s="58" t="str">
        <f t="shared" si="7"/>
        <v/>
      </c>
      <c r="P79" s="7" t="str">
        <f t="shared" si="4"/>
        <v/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ht="19.8" customHeight="1" x14ac:dyDescent="0.25">
      <c r="A80" s="102" t="str">
        <f t="shared" si="5"/>
        <v/>
      </c>
      <c r="B80" s="28"/>
      <c r="C80" s="29"/>
      <c r="D80" s="39"/>
      <c r="E80" s="35"/>
      <c r="F80" s="35"/>
      <c r="G80" s="35"/>
      <c r="H80" s="42"/>
      <c r="I80" s="46"/>
      <c r="J80" s="47"/>
      <c r="K80" s="51"/>
      <c r="L80" s="55"/>
      <c r="M80" s="27" t="str">
        <f t="shared" si="6"/>
        <v/>
      </c>
      <c r="N80" s="56"/>
      <c r="O80" s="58" t="str">
        <f t="shared" si="7"/>
        <v/>
      </c>
      <c r="P80" s="7" t="str">
        <f t="shared" si="4"/>
        <v/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ht="19.8" customHeight="1" thickBot="1" x14ac:dyDescent="0.3">
      <c r="A81" s="103" t="str">
        <f t="shared" si="5"/>
        <v/>
      </c>
      <c r="B81" s="30"/>
      <c r="C81" s="31"/>
      <c r="D81" s="68"/>
      <c r="E81" s="36"/>
      <c r="F81" s="36"/>
      <c r="G81" s="36"/>
      <c r="H81" s="43"/>
      <c r="I81" s="48"/>
      <c r="J81" s="49"/>
      <c r="K81" s="51"/>
      <c r="L81" s="55"/>
      <c r="M81" s="27" t="str">
        <f t="shared" si="6"/>
        <v/>
      </c>
      <c r="N81" s="56"/>
      <c r="O81" s="58" t="str">
        <f t="shared" si="7"/>
        <v/>
      </c>
      <c r="P81" s="7" t="str">
        <f t="shared" si="4"/>
        <v/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ht="15" customHeight="1" thickBot="1" x14ac:dyDescent="0.3">
      <c r="A82" s="5"/>
      <c r="B82" s="5"/>
      <c r="C82" s="5"/>
      <c r="D82" s="5"/>
      <c r="E82" s="5"/>
      <c r="F82" s="71" t="s">
        <v>60</v>
      </c>
      <c r="G82" s="72"/>
      <c r="H82" s="69">
        <f>SUM(H6:H81)</f>
        <v>0</v>
      </c>
      <c r="I82" s="5"/>
      <c r="J82" s="5"/>
      <c r="K82" s="80" t="s">
        <v>34</v>
      </c>
      <c r="L82" s="81"/>
      <c r="M82" s="81"/>
      <c r="N82" s="82"/>
      <c r="O82" s="59">
        <f>SUM(H6:H81)+SUM(I6:I81)+SUM(J6:J81)</f>
        <v>0</v>
      </c>
      <c r="P82" s="21" t="str">
        <f>IF(O82 &lt; 39,"Il faut 39h par semaine","")</f>
        <v>Il faut 39h par semaine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ht="14.4" thickBo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4.4" thickBot="1" x14ac:dyDescent="0.3">
      <c r="A85" s="9"/>
      <c r="B85" s="9"/>
      <c r="C85" s="9"/>
      <c r="D85" s="9"/>
      <c r="E85" s="22"/>
      <c r="F85" s="23"/>
      <c r="G85" s="23"/>
      <c r="H85" s="23"/>
      <c r="I85" s="23"/>
      <c r="J85" s="23"/>
      <c r="K85" s="23"/>
      <c r="L85" s="23"/>
      <c r="M85" s="23"/>
      <c r="N85" s="23"/>
      <c r="O85" s="23" t="s">
        <v>18</v>
      </c>
      <c r="P85" s="23"/>
      <c r="Q85" s="24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x14ac:dyDescent="0.25">
      <c r="A86" s="9"/>
      <c r="B86" s="9"/>
      <c r="C86" s="9"/>
      <c r="D86" s="9"/>
      <c r="E86" s="9"/>
      <c r="F86" s="9" t="s">
        <v>11</v>
      </c>
      <c r="G86" s="9"/>
      <c r="H86" s="9">
        <f>7*M1+DATE(H1,1,3)-WEEKDAY(DATE(H1,1,3))+2</f>
        <v>43829</v>
      </c>
      <c r="I86" s="9"/>
      <c r="J86" s="9"/>
      <c r="K86" s="9">
        <v>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x14ac:dyDescent="0.25">
      <c r="A87" s="9"/>
      <c r="B87" s="9"/>
      <c r="C87" s="9"/>
      <c r="D87" s="9"/>
      <c r="E87" s="9" t="s">
        <v>50</v>
      </c>
      <c r="F87" s="9" t="s">
        <v>20</v>
      </c>
      <c r="G87" s="9" t="s">
        <v>24</v>
      </c>
      <c r="H87" s="9" t="s">
        <v>19</v>
      </c>
      <c r="I87" s="9">
        <v>1</v>
      </c>
      <c r="J87" s="9">
        <v>1</v>
      </c>
      <c r="K87" s="9">
        <v>1</v>
      </c>
      <c r="L87" s="9"/>
      <c r="M87" s="9"/>
      <c r="N87" s="9">
        <v>0</v>
      </c>
      <c r="O87" s="25" t="str">
        <f t="shared" ref="O87:O119" si="8">IF(B6,DATE($H$1,C6,B6),"")</f>
        <v/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x14ac:dyDescent="0.25">
      <c r="A88" s="9"/>
      <c r="B88" s="9"/>
      <c r="C88" s="9"/>
      <c r="D88" s="9"/>
      <c r="E88" s="9" t="s">
        <v>44</v>
      </c>
      <c r="F88" s="9" t="s">
        <v>21</v>
      </c>
      <c r="G88" s="9" t="s">
        <v>25</v>
      </c>
      <c r="H88" s="9"/>
      <c r="I88" s="9">
        <v>2</v>
      </c>
      <c r="J88" s="9">
        <v>2</v>
      </c>
      <c r="K88" s="9">
        <v>2</v>
      </c>
      <c r="L88" s="9"/>
      <c r="M88" s="9"/>
      <c r="N88" s="9">
        <v>15</v>
      </c>
      <c r="O88" s="25" t="str">
        <f t="shared" si="8"/>
        <v/>
      </c>
      <c r="P88" s="9" t="s">
        <v>51</v>
      </c>
      <c r="Q88" s="26">
        <v>1.7361111111111112E-2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x14ac:dyDescent="0.25">
      <c r="A89" s="9"/>
      <c r="B89" s="9"/>
      <c r="C89" s="9"/>
      <c r="D89" s="9"/>
      <c r="E89" s="9" t="s">
        <v>45</v>
      </c>
      <c r="F89" s="9" t="s">
        <v>12</v>
      </c>
      <c r="G89" s="9" t="s">
        <v>26</v>
      </c>
      <c r="H89" s="9"/>
      <c r="I89" s="9">
        <v>3</v>
      </c>
      <c r="J89" s="9">
        <v>3</v>
      </c>
      <c r="K89" s="9">
        <v>3</v>
      </c>
      <c r="L89" s="9"/>
      <c r="M89" s="9"/>
      <c r="N89" s="9">
        <v>30</v>
      </c>
      <c r="O89" s="25" t="str">
        <f t="shared" si="8"/>
        <v/>
      </c>
      <c r="P89" s="9"/>
      <c r="Q89" s="26">
        <v>3.4722222222222224E-2</v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 x14ac:dyDescent="0.25">
      <c r="A90" s="9"/>
      <c r="B90" s="9"/>
      <c r="C90" s="9"/>
      <c r="D90" s="9"/>
      <c r="E90" s="9" t="s">
        <v>46</v>
      </c>
      <c r="F90" s="10" t="s">
        <v>62</v>
      </c>
      <c r="G90" s="9" t="s">
        <v>27</v>
      </c>
      <c r="H90" s="9"/>
      <c r="I90" s="9">
        <v>4</v>
      </c>
      <c r="J90" s="9">
        <v>4</v>
      </c>
      <c r="K90" s="9">
        <v>4</v>
      </c>
      <c r="L90" s="9"/>
      <c r="M90" s="9"/>
      <c r="N90" s="9">
        <v>45</v>
      </c>
      <c r="O90" s="25" t="str">
        <f t="shared" si="8"/>
        <v/>
      </c>
      <c r="P90" s="9"/>
      <c r="Q90" s="9">
        <v>5.2083333333333336E-2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x14ac:dyDescent="0.25">
      <c r="A91" s="9"/>
      <c r="B91" s="9"/>
      <c r="C91" s="9"/>
      <c r="D91" s="9"/>
      <c r="E91" s="9" t="s">
        <v>47</v>
      </c>
      <c r="F91" s="9" t="s">
        <v>22</v>
      </c>
      <c r="G91" s="9" t="s">
        <v>28</v>
      </c>
      <c r="H91" s="9"/>
      <c r="I91" s="9">
        <v>5</v>
      </c>
      <c r="J91" s="9">
        <v>5</v>
      </c>
      <c r="K91" s="9">
        <v>5</v>
      </c>
      <c r="L91" s="9"/>
      <c r="M91" s="9"/>
      <c r="N91" s="9"/>
      <c r="O91" s="25" t="str">
        <f t="shared" si="8"/>
        <v/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x14ac:dyDescent="0.25">
      <c r="A92" s="9"/>
      <c r="B92" s="9"/>
      <c r="C92" s="9"/>
      <c r="D92" s="9"/>
      <c r="E92" s="9" t="s">
        <v>48</v>
      </c>
      <c r="F92" s="9" t="s">
        <v>9</v>
      </c>
      <c r="G92" s="9" t="s">
        <v>29</v>
      </c>
      <c r="H92" s="9"/>
      <c r="I92" s="9">
        <v>6</v>
      </c>
      <c r="J92" s="9">
        <v>6</v>
      </c>
      <c r="K92" s="9">
        <v>6</v>
      </c>
      <c r="L92" s="9"/>
      <c r="M92" s="9"/>
      <c r="N92" s="9"/>
      <c r="O92" s="25" t="str">
        <f t="shared" si="8"/>
        <v/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x14ac:dyDescent="0.25">
      <c r="A93" s="9"/>
      <c r="B93" s="9"/>
      <c r="C93" s="9"/>
      <c r="D93" s="9"/>
      <c r="E93" s="9" t="s">
        <v>49</v>
      </c>
      <c r="F93" s="9" t="s">
        <v>23</v>
      </c>
      <c r="G93" s="9" t="s">
        <v>30</v>
      </c>
      <c r="H93" s="9"/>
      <c r="I93" s="9">
        <v>7</v>
      </c>
      <c r="J93" s="9">
        <v>7</v>
      </c>
      <c r="K93" s="9">
        <v>7</v>
      </c>
      <c r="L93" s="9"/>
      <c r="M93" s="9"/>
      <c r="N93" s="9"/>
      <c r="O93" s="25" t="str">
        <f t="shared" si="8"/>
        <v/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x14ac:dyDescent="0.25">
      <c r="A94" s="9"/>
      <c r="B94" s="9"/>
      <c r="C94" s="9"/>
      <c r="D94" s="9"/>
      <c r="E94" s="9"/>
      <c r="F94" s="9" t="s">
        <v>8</v>
      </c>
      <c r="G94" s="9"/>
      <c r="H94" s="9"/>
      <c r="I94" s="9">
        <v>8</v>
      </c>
      <c r="J94" s="9">
        <v>8</v>
      </c>
      <c r="K94" s="9">
        <v>8</v>
      </c>
      <c r="L94" s="9"/>
      <c r="M94" s="9"/>
      <c r="N94" s="9"/>
      <c r="O94" s="25" t="str">
        <f t="shared" si="8"/>
        <v/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x14ac:dyDescent="0.25">
      <c r="A95" s="9"/>
      <c r="B95" s="9"/>
      <c r="C95" s="9"/>
      <c r="D95" s="9"/>
      <c r="E95" s="9"/>
      <c r="F95" s="9" t="s">
        <v>14</v>
      </c>
      <c r="G95" s="9"/>
      <c r="H95" s="9"/>
      <c r="I95" s="9">
        <v>9</v>
      </c>
      <c r="J95" s="9">
        <v>9</v>
      </c>
      <c r="K95" s="9">
        <v>9</v>
      </c>
      <c r="L95" s="9"/>
      <c r="M95" s="9"/>
      <c r="N95" s="9"/>
      <c r="O95" s="25" t="str">
        <f t="shared" si="8"/>
        <v/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x14ac:dyDescent="0.25">
      <c r="A96" s="9"/>
      <c r="B96" s="9"/>
      <c r="C96" s="9"/>
      <c r="D96" s="9"/>
      <c r="E96" s="9"/>
      <c r="F96" s="9" t="s">
        <v>15</v>
      </c>
      <c r="G96" s="9"/>
      <c r="H96" s="9"/>
      <c r="I96" s="9">
        <v>10</v>
      </c>
      <c r="J96" s="9">
        <v>10</v>
      </c>
      <c r="K96" s="9">
        <v>10</v>
      </c>
      <c r="L96" s="9"/>
      <c r="M96" s="9"/>
      <c r="N96" s="9"/>
      <c r="O96" s="25" t="str">
        <f t="shared" si="8"/>
        <v/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 x14ac:dyDescent="0.25">
      <c r="A97" s="9"/>
      <c r="B97" s="9"/>
      <c r="C97" s="9"/>
      <c r="D97" s="9"/>
      <c r="E97" s="9"/>
      <c r="F97" s="9" t="s">
        <v>52</v>
      </c>
      <c r="G97" s="9"/>
      <c r="H97" s="9"/>
      <c r="I97" s="9">
        <v>11</v>
      </c>
      <c r="J97" s="9">
        <v>11</v>
      </c>
      <c r="K97" s="9">
        <v>11</v>
      </c>
      <c r="L97" s="9"/>
      <c r="M97" s="9"/>
      <c r="N97" s="9"/>
      <c r="O97" s="25" t="str">
        <f t="shared" si="8"/>
        <v/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x14ac:dyDescent="0.25">
      <c r="A98" s="9"/>
      <c r="B98" s="9"/>
      <c r="C98" s="9"/>
      <c r="D98" s="9"/>
      <c r="E98" s="9"/>
      <c r="F98" s="9" t="s">
        <v>13</v>
      </c>
      <c r="G98" s="9"/>
      <c r="H98" s="9"/>
      <c r="I98" s="9">
        <v>12</v>
      </c>
      <c r="J98" s="9">
        <v>12</v>
      </c>
      <c r="K98" s="9">
        <v>12</v>
      </c>
      <c r="L98" s="9"/>
      <c r="M98" s="9"/>
      <c r="N98" s="9"/>
      <c r="O98" s="25" t="str">
        <f t="shared" si="8"/>
        <v/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x14ac:dyDescent="0.25">
      <c r="A99" s="9"/>
      <c r="B99" s="9"/>
      <c r="C99" s="9"/>
      <c r="D99" s="9"/>
      <c r="E99" s="9"/>
      <c r="F99" s="9" t="s">
        <v>53</v>
      </c>
      <c r="G99" s="9"/>
      <c r="H99" s="9"/>
      <c r="I99" s="9"/>
      <c r="J99" s="9">
        <v>13</v>
      </c>
      <c r="K99" s="9">
        <v>13</v>
      </c>
      <c r="L99" s="9"/>
      <c r="M99" s="9"/>
      <c r="N99" s="9"/>
      <c r="O99" s="25" t="str">
        <f t="shared" si="8"/>
        <v/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>
        <v>14</v>
      </c>
      <c r="K100" s="9">
        <v>14</v>
      </c>
      <c r="L100" s="9"/>
      <c r="M100" s="9"/>
      <c r="N100" s="9"/>
      <c r="O100" s="25" t="str">
        <f t="shared" si="8"/>
        <v/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>
        <v>15</v>
      </c>
      <c r="K101" s="9">
        <v>15</v>
      </c>
      <c r="L101" s="9"/>
      <c r="M101" s="9"/>
      <c r="N101" s="9"/>
      <c r="O101" s="25" t="str">
        <f t="shared" si="8"/>
        <v/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>
        <v>16</v>
      </c>
      <c r="K102" s="9">
        <v>16</v>
      </c>
      <c r="L102" s="9"/>
      <c r="M102" s="9"/>
      <c r="N102" s="9"/>
      <c r="O102" s="25" t="str">
        <f t="shared" si="8"/>
        <v/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>
        <v>17</v>
      </c>
      <c r="K103" s="9">
        <v>17</v>
      </c>
      <c r="L103" s="9"/>
      <c r="M103" s="9"/>
      <c r="N103" s="9"/>
      <c r="O103" s="25" t="str">
        <f t="shared" si="8"/>
        <v/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>
        <v>18</v>
      </c>
      <c r="K104" s="9">
        <v>18</v>
      </c>
      <c r="L104" s="9"/>
      <c r="M104" s="9"/>
      <c r="N104" s="9"/>
      <c r="O104" s="25" t="str">
        <f t="shared" si="8"/>
        <v/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 x14ac:dyDescent="0.25">
      <c r="C105" s="9"/>
      <c r="J105" s="9">
        <v>19</v>
      </c>
      <c r="K105" s="9">
        <v>19</v>
      </c>
      <c r="L105" s="9"/>
      <c r="M105" s="9"/>
      <c r="N105" s="9"/>
      <c r="O105" s="25" t="str">
        <f t="shared" si="8"/>
        <v/>
      </c>
    </row>
    <row r="106" spans="1:32" x14ac:dyDescent="0.25">
      <c r="C106" s="9"/>
      <c r="J106" s="9">
        <v>20</v>
      </c>
      <c r="K106" s="9">
        <v>20</v>
      </c>
      <c r="L106" s="9"/>
      <c r="M106" s="9"/>
      <c r="N106" s="9"/>
      <c r="O106" s="25" t="str">
        <f t="shared" si="8"/>
        <v/>
      </c>
    </row>
    <row r="107" spans="1:32" x14ac:dyDescent="0.25">
      <c r="C107" s="9"/>
      <c r="J107" s="9">
        <v>21</v>
      </c>
      <c r="K107" s="9">
        <v>21</v>
      </c>
      <c r="L107" s="9"/>
      <c r="M107" s="9"/>
      <c r="N107" s="9"/>
      <c r="O107" s="25" t="str">
        <f t="shared" si="8"/>
        <v/>
      </c>
    </row>
    <row r="108" spans="1:32" x14ac:dyDescent="0.25">
      <c r="C108" s="9"/>
      <c r="J108" s="9">
        <v>22</v>
      </c>
      <c r="K108" s="9">
        <v>22</v>
      </c>
      <c r="L108" s="9"/>
      <c r="M108" s="9"/>
      <c r="N108" s="9"/>
      <c r="O108" s="25" t="str">
        <f t="shared" si="8"/>
        <v/>
      </c>
    </row>
    <row r="109" spans="1:32" x14ac:dyDescent="0.25">
      <c r="C109" s="9"/>
      <c r="J109" s="9">
        <v>23</v>
      </c>
      <c r="K109" s="9">
        <v>23</v>
      </c>
      <c r="L109" s="9"/>
      <c r="M109" s="9"/>
      <c r="N109" s="9"/>
      <c r="O109" s="25" t="str">
        <f t="shared" si="8"/>
        <v/>
      </c>
    </row>
    <row r="110" spans="1:32" x14ac:dyDescent="0.25">
      <c r="C110" s="9"/>
      <c r="J110" s="9">
        <v>24</v>
      </c>
      <c r="K110" s="9">
        <v>24</v>
      </c>
      <c r="L110" s="9"/>
      <c r="M110" s="9"/>
      <c r="N110" s="9"/>
      <c r="O110" s="25" t="str">
        <f t="shared" si="8"/>
        <v/>
      </c>
    </row>
    <row r="111" spans="1:32" x14ac:dyDescent="0.25">
      <c r="C111" s="9"/>
      <c r="J111" s="9">
        <v>25</v>
      </c>
      <c r="K111" s="9"/>
      <c r="L111" s="9"/>
      <c r="M111" s="9"/>
      <c r="N111" s="9"/>
      <c r="O111" s="25" t="str">
        <f t="shared" si="8"/>
        <v/>
      </c>
    </row>
    <row r="112" spans="1:32" x14ac:dyDescent="0.25">
      <c r="C112" s="9"/>
      <c r="J112" s="9">
        <v>26</v>
      </c>
      <c r="K112" s="9"/>
      <c r="L112" s="9"/>
      <c r="M112" s="9"/>
      <c r="N112" s="9"/>
      <c r="O112" s="25" t="str">
        <f t="shared" si="8"/>
        <v/>
      </c>
    </row>
    <row r="113" spans="3:15" x14ac:dyDescent="0.25">
      <c r="C113" s="9"/>
      <c r="J113" s="9">
        <v>27</v>
      </c>
      <c r="K113" s="9"/>
      <c r="L113" s="9"/>
      <c r="M113" s="9"/>
      <c r="N113" s="9"/>
      <c r="O113" s="25" t="str">
        <f t="shared" si="8"/>
        <v/>
      </c>
    </row>
    <row r="114" spans="3:15" x14ac:dyDescent="0.25">
      <c r="C114" s="9"/>
      <c r="J114" s="9">
        <v>28</v>
      </c>
      <c r="K114" s="9"/>
      <c r="L114" s="9"/>
      <c r="M114" s="9"/>
      <c r="N114" s="9"/>
      <c r="O114" s="25" t="str">
        <f t="shared" si="8"/>
        <v/>
      </c>
    </row>
    <row r="115" spans="3:15" x14ac:dyDescent="0.25">
      <c r="C115" s="9"/>
      <c r="J115" s="9">
        <v>29</v>
      </c>
      <c r="K115" s="9"/>
      <c r="L115" s="9"/>
      <c r="M115" s="9"/>
      <c r="N115" s="9"/>
      <c r="O115" s="25" t="str">
        <f t="shared" si="8"/>
        <v/>
      </c>
    </row>
    <row r="116" spans="3:15" x14ac:dyDescent="0.25">
      <c r="C116" s="9"/>
      <c r="J116" s="9">
        <v>30</v>
      </c>
      <c r="K116" s="9"/>
      <c r="L116" s="9"/>
      <c r="M116" s="9"/>
      <c r="N116" s="9"/>
      <c r="O116" s="25" t="str">
        <f t="shared" si="8"/>
        <v/>
      </c>
    </row>
    <row r="117" spans="3:15" x14ac:dyDescent="0.25">
      <c r="C117" s="9"/>
      <c r="J117" s="9">
        <v>31</v>
      </c>
      <c r="K117" s="9"/>
      <c r="L117" s="9"/>
      <c r="M117" s="9"/>
      <c r="N117" s="9"/>
      <c r="O117" s="25" t="str">
        <f t="shared" si="8"/>
        <v/>
      </c>
    </row>
    <row r="118" spans="3:15" x14ac:dyDescent="0.25">
      <c r="O118" s="25" t="str">
        <f t="shared" si="8"/>
        <v/>
      </c>
    </row>
    <row r="119" spans="3:15" x14ac:dyDescent="0.25">
      <c r="O119" s="25" t="str">
        <f t="shared" si="8"/>
        <v/>
      </c>
    </row>
    <row r="120" spans="3:15" x14ac:dyDescent="0.25">
      <c r="O120" s="25" t="str">
        <f t="shared" ref="O120:O183" si="9">IF(B39,DATE($H$1,C39,B39),"")</f>
        <v/>
      </c>
    </row>
    <row r="121" spans="3:15" x14ac:dyDescent="0.25">
      <c r="O121" s="25" t="str">
        <f t="shared" si="9"/>
        <v/>
      </c>
    </row>
    <row r="122" spans="3:15" x14ac:dyDescent="0.25">
      <c r="O122" s="25" t="str">
        <f t="shared" si="9"/>
        <v/>
      </c>
    </row>
    <row r="123" spans="3:15" x14ac:dyDescent="0.25">
      <c r="O123" s="25" t="str">
        <f t="shared" si="9"/>
        <v/>
      </c>
    </row>
    <row r="124" spans="3:15" x14ac:dyDescent="0.25">
      <c r="O124" s="25" t="str">
        <f t="shared" si="9"/>
        <v/>
      </c>
    </row>
    <row r="125" spans="3:15" x14ac:dyDescent="0.25">
      <c r="O125" s="25" t="str">
        <f t="shared" si="9"/>
        <v/>
      </c>
    </row>
    <row r="126" spans="3:15" x14ac:dyDescent="0.25">
      <c r="O126" s="25" t="str">
        <f t="shared" si="9"/>
        <v/>
      </c>
    </row>
    <row r="127" spans="3:15" x14ac:dyDescent="0.25">
      <c r="O127" s="25" t="str">
        <f t="shared" si="9"/>
        <v/>
      </c>
    </row>
    <row r="128" spans="3:15" x14ac:dyDescent="0.25">
      <c r="O128" s="25" t="str">
        <f t="shared" si="9"/>
        <v/>
      </c>
    </row>
    <row r="129" spans="15:15" x14ac:dyDescent="0.25">
      <c r="O129" s="25" t="str">
        <f t="shared" si="9"/>
        <v/>
      </c>
    </row>
    <row r="130" spans="15:15" x14ac:dyDescent="0.25">
      <c r="O130" s="25" t="str">
        <f t="shared" si="9"/>
        <v/>
      </c>
    </row>
    <row r="131" spans="15:15" x14ac:dyDescent="0.25">
      <c r="O131" s="25" t="str">
        <f t="shared" si="9"/>
        <v/>
      </c>
    </row>
    <row r="132" spans="15:15" x14ac:dyDescent="0.25">
      <c r="O132" s="25" t="str">
        <f t="shared" si="9"/>
        <v/>
      </c>
    </row>
    <row r="133" spans="15:15" x14ac:dyDescent="0.25">
      <c r="O133" s="25" t="str">
        <f t="shared" si="9"/>
        <v/>
      </c>
    </row>
    <row r="134" spans="15:15" x14ac:dyDescent="0.25">
      <c r="O134" s="25" t="str">
        <f t="shared" si="9"/>
        <v/>
      </c>
    </row>
    <row r="135" spans="15:15" x14ac:dyDescent="0.25">
      <c r="O135" s="25" t="str">
        <f t="shared" si="9"/>
        <v/>
      </c>
    </row>
    <row r="136" spans="15:15" x14ac:dyDescent="0.25">
      <c r="O136" s="25" t="str">
        <f t="shared" si="9"/>
        <v/>
      </c>
    </row>
    <row r="137" spans="15:15" x14ac:dyDescent="0.25">
      <c r="O137" s="25" t="str">
        <f t="shared" si="9"/>
        <v/>
      </c>
    </row>
    <row r="138" spans="15:15" x14ac:dyDescent="0.25">
      <c r="O138" s="25" t="str">
        <f t="shared" si="9"/>
        <v/>
      </c>
    </row>
    <row r="139" spans="15:15" x14ac:dyDescent="0.25">
      <c r="O139" s="25" t="str">
        <f t="shared" si="9"/>
        <v/>
      </c>
    </row>
    <row r="140" spans="15:15" x14ac:dyDescent="0.25">
      <c r="O140" s="25" t="str">
        <f t="shared" si="9"/>
        <v/>
      </c>
    </row>
    <row r="141" spans="15:15" x14ac:dyDescent="0.25">
      <c r="O141" s="25" t="str">
        <f t="shared" si="9"/>
        <v/>
      </c>
    </row>
    <row r="142" spans="15:15" x14ac:dyDescent="0.25">
      <c r="O142" s="25" t="str">
        <f t="shared" si="9"/>
        <v/>
      </c>
    </row>
    <row r="143" spans="15:15" x14ac:dyDescent="0.25">
      <c r="O143" s="25" t="str">
        <f t="shared" si="9"/>
        <v/>
      </c>
    </row>
    <row r="144" spans="15:15" x14ac:dyDescent="0.25">
      <c r="O144" s="25" t="str">
        <f t="shared" si="9"/>
        <v/>
      </c>
    </row>
    <row r="145" spans="15:15" x14ac:dyDescent="0.25">
      <c r="O145" s="25" t="str">
        <f t="shared" si="9"/>
        <v/>
      </c>
    </row>
    <row r="146" spans="15:15" x14ac:dyDescent="0.25">
      <c r="O146" s="25" t="str">
        <f t="shared" si="9"/>
        <v/>
      </c>
    </row>
    <row r="147" spans="15:15" x14ac:dyDescent="0.25">
      <c r="O147" s="25" t="str">
        <f t="shared" si="9"/>
        <v/>
      </c>
    </row>
    <row r="148" spans="15:15" x14ac:dyDescent="0.25">
      <c r="O148" s="25" t="str">
        <f t="shared" si="9"/>
        <v/>
      </c>
    </row>
    <row r="149" spans="15:15" x14ac:dyDescent="0.25">
      <c r="O149" s="25" t="str">
        <f t="shared" si="9"/>
        <v/>
      </c>
    </row>
    <row r="150" spans="15:15" x14ac:dyDescent="0.25">
      <c r="O150" s="25" t="str">
        <f t="shared" si="9"/>
        <v/>
      </c>
    </row>
    <row r="151" spans="15:15" x14ac:dyDescent="0.25">
      <c r="O151" s="25" t="str">
        <f t="shared" si="9"/>
        <v/>
      </c>
    </row>
    <row r="152" spans="15:15" x14ac:dyDescent="0.25">
      <c r="O152" s="25" t="str">
        <f t="shared" si="9"/>
        <v/>
      </c>
    </row>
    <row r="153" spans="15:15" x14ac:dyDescent="0.25">
      <c r="O153" s="25" t="str">
        <f t="shared" si="9"/>
        <v/>
      </c>
    </row>
    <row r="154" spans="15:15" x14ac:dyDescent="0.25">
      <c r="O154" s="25" t="str">
        <f t="shared" si="9"/>
        <v/>
      </c>
    </row>
    <row r="155" spans="15:15" x14ac:dyDescent="0.25">
      <c r="O155" s="25" t="str">
        <f t="shared" si="9"/>
        <v/>
      </c>
    </row>
    <row r="156" spans="15:15" x14ac:dyDescent="0.25">
      <c r="O156" s="25" t="str">
        <f t="shared" si="9"/>
        <v/>
      </c>
    </row>
    <row r="157" spans="15:15" x14ac:dyDescent="0.25">
      <c r="O157" s="25" t="str">
        <f t="shared" si="9"/>
        <v/>
      </c>
    </row>
    <row r="158" spans="15:15" x14ac:dyDescent="0.25">
      <c r="O158" s="25" t="str">
        <f t="shared" si="9"/>
        <v/>
      </c>
    </row>
    <row r="159" spans="15:15" x14ac:dyDescent="0.25">
      <c r="O159" s="25" t="str">
        <f t="shared" si="9"/>
        <v/>
      </c>
    </row>
    <row r="160" spans="15:15" x14ac:dyDescent="0.25">
      <c r="O160" s="25" t="str">
        <f t="shared" si="9"/>
        <v/>
      </c>
    </row>
    <row r="161" spans="15:15" x14ac:dyDescent="0.25">
      <c r="O161" s="25" t="str">
        <f t="shared" si="9"/>
        <v/>
      </c>
    </row>
    <row r="162" spans="15:15" x14ac:dyDescent="0.25">
      <c r="O162" s="25" t="str">
        <f t="shared" si="9"/>
        <v/>
      </c>
    </row>
    <row r="163" spans="15:15" x14ac:dyDescent="0.25">
      <c r="O163" s="25" t="str">
        <f t="shared" si="9"/>
        <v/>
      </c>
    </row>
    <row r="164" spans="15:15" x14ac:dyDescent="0.25">
      <c r="O164" s="25" t="str">
        <f t="shared" si="9"/>
        <v/>
      </c>
    </row>
    <row r="165" spans="15:15" x14ac:dyDescent="0.25">
      <c r="O165" s="25" t="str">
        <f t="shared" si="9"/>
        <v/>
      </c>
    </row>
    <row r="166" spans="15:15" x14ac:dyDescent="0.25">
      <c r="O166" s="25" t="str">
        <f t="shared" si="9"/>
        <v/>
      </c>
    </row>
    <row r="167" spans="15:15" x14ac:dyDescent="0.25">
      <c r="O167" s="25" t="str">
        <f t="shared" si="9"/>
        <v/>
      </c>
    </row>
    <row r="168" spans="15:15" x14ac:dyDescent="0.25">
      <c r="O168" s="25" t="str">
        <f t="shared" si="9"/>
        <v/>
      </c>
    </row>
    <row r="169" spans="15:15" x14ac:dyDescent="0.25">
      <c r="O169" s="25" t="str">
        <f t="shared" si="9"/>
        <v/>
      </c>
    </row>
    <row r="170" spans="15:15" x14ac:dyDescent="0.25">
      <c r="O170" s="25" t="str">
        <f t="shared" si="9"/>
        <v/>
      </c>
    </row>
    <row r="171" spans="15:15" x14ac:dyDescent="0.25">
      <c r="O171" s="25" t="str">
        <f t="shared" si="9"/>
        <v/>
      </c>
    </row>
    <row r="172" spans="15:15" x14ac:dyDescent="0.25">
      <c r="O172" s="25" t="str">
        <f t="shared" si="9"/>
        <v/>
      </c>
    </row>
    <row r="173" spans="15:15" x14ac:dyDescent="0.25">
      <c r="O173" s="25" t="str">
        <f t="shared" si="9"/>
        <v/>
      </c>
    </row>
    <row r="174" spans="15:15" x14ac:dyDescent="0.25">
      <c r="O174" s="25" t="str">
        <f t="shared" si="9"/>
        <v/>
      </c>
    </row>
    <row r="175" spans="15:15" x14ac:dyDescent="0.25">
      <c r="O175" s="25" t="str">
        <f t="shared" si="9"/>
        <v/>
      </c>
    </row>
    <row r="176" spans="15:15" x14ac:dyDescent="0.25">
      <c r="O176" s="25" t="str">
        <f t="shared" si="9"/>
        <v/>
      </c>
    </row>
    <row r="177" spans="15:15" x14ac:dyDescent="0.25">
      <c r="O177" s="25" t="str">
        <f t="shared" si="9"/>
        <v/>
      </c>
    </row>
    <row r="178" spans="15:15" x14ac:dyDescent="0.25">
      <c r="O178" s="25" t="str">
        <f t="shared" si="9"/>
        <v/>
      </c>
    </row>
    <row r="179" spans="15:15" x14ac:dyDescent="0.25">
      <c r="O179" s="25" t="str">
        <f t="shared" si="9"/>
        <v/>
      </c>
    </row>
    <row r="180" spans="15:15" x14ac:dyDescent="0.25">
      <c r="O180" s="25" t="str">
        <f t="shared" si="9"/>
        <v/>
      </c>
    </row>
    <row r="181" spans="15:15" x14ac:dyDescent="0.25">
      <c r="O181" s="25" t="str">
        <f t="shared" si="9"/>
        <v/>
      </c>
    </row>
    <row r="182" spans="15:15" x14ac:dyDescent="0.25">
      <c r="O182" s="25" t="str">
        <f t="shared" si="9"/>
        <v/>
      </c>
    </row>
    <row r="183" spans="15:15" x14ac:dyDescent="0.25">
      <c r="O183" s="25" t="str">
        <f t="shared" si="9"/>
        <v/>
      </c>
    </row>
    <row r="184" spans="15:15" x14ac:dyDescent="0.25">
      <c r="O184" s="25" t="str">
        <f t="shared" ref="O184:O208" si="10">IF(B103,DATE($H$1,C103,B103),"")</f>
        <v/>
      </c>
    </row>
    <row r="185" spans="15:15" x14ac:dyDescent="0.25">
      <c r="O185" s="25" t="str">
        <f t="shared" si="10"/>
        <v/>
      </c>
    </row>
    <row r="186" spans="15:15" x14ac:dyDescent="0.25">
      <c r="O186" s="25" t="str">
        <f t="shared" si="10"/>
        <v/>
      </c>
    </row>
    <row r="187" spans="15:15" x14ac:dyDescent="0.25">
      <c r="O187" s="25" t="str">
        <f t="shared" si="10"/>
        <v/>
      </c>
    </row>
    <row r="188" spans="15:15" x14ac:dyDescent="0.25">
      <c r="O188" s="25" t="str">
        <f t="shared" si="10"/>
        <v/>
      </c>
    </row>
    <row r="189" spans="15:15" x14ac:dyDescent="0.25">
      <c r="O189" s="25" t="str">
        <f t="shared" si="10"/>
        <v/>
      </c>
    </row>
    <row r="190" spans="15:15" x14ac:dyDescent="0.25">
      <c r="O190" s="25" t="str">
        <f t="shared" si="10"/>
        <v/>
      </c>
    </row>
    <row r="191" spans="15:15" x14ac:dyDescent="0.25">
      <c r="O191" s="25" t="str">
        <f t="shared" si="10"/>
        <v/>
      </c>
    </row>
    <row r="192" spans="15:15" x14ac:dyDescent="0.25">
      <c r="O192" s="25" t="str">
        <f t="shared" si="10"/>
        <v/>
      </c>
    </row>
    <row r="193" spans="15:15" x14ac:dyDescent="0.25">
      <c r="O193" s="25" t="str">
        <f t="shared" si="10"/>
        <v/>
      </c>
    </row>
    <row r="194" spans="15:15" x14ac:dyDescent="0.25">
      <c r="O194" s="25" t="str">
        <f t="shared" si="10"/>
        <v/>
      </c>
    </row>
    <row r="195" spans="15:15" x14ac:dyDescent="0.25">
      <c r="O195" s="25" t="str">
        <f t="shared" si="10"/>
        <v/>
      </c>
    </row>
    <row r="196" spans="15:15" x14ac:dyDescent="0.25">
      <c r="O196" s="25" t="str">
        <f t="shared" si="10"/>
        <v/>
      </c>
    </row>
    <row r="197" spans="15:15" x14ac:dyDescent="0.25">
      <c r="O197" s="25" t="str">
        <f t="shared" si="10"/>
        <v/>
      </c>
    </row>
    <row r="198" spans="15:15" x14ac:dyDescent="0.25">
      <c r="O198" s="25" t="str">
        <f t="shared" si="10"/>
        <v/>
      </c>
    </row>
    <row r="199" spans="15:15" x14ac:dyDescent="0.25">
      <c r="O199" s="25" t="str">
        <f t="shared" si="10"/>
        <v/>
      </c>
    </row>
    <row r="200" spans="15:15" x14ac:dyDescent="0.25">
      <c r="O200" s="25" t="str">
        <f t="shared" si="10"/>
        <v/>
      </c>
    </row>
    <row r="201" spans="15:15" x14ac:dyDescent="0.25">
      <c r="O201" s="25" t="str">
        <f t="shared" si="10"/>
        <v/>
      </c>
    </row>
    <row r="202" spans="15:15" x14ac:dyDescent="0.25">
      <c r="O202" s="25" t="str">
        <f t="shared" si="10"/>
        <v/>
      </c>
    </row>
    <row r="203" spans="15:15" x14ac:dyDescent="0.25">
      <c r="O203" s="25" t="str">
        <f t="shared" si="10"/>
        <v/>
      </c>
    </row>
    <row r="204" spans="15:15" x14ac:dyDescent="0.25">
      <c r="O204" s="25" t="str">
        <f t="shared" si="10"/>
        <v/>
      </c>
    </row>
    <row r="205" spans="15:15" x14ac:dyDescent="0.25">
      <c r="O205" s="25" t="str">
        <f t="shared" si="10"/>
        <v/>
      </c>
    </row>
    <row r="206" spans="15:15" x14ac:dyDescent="0.25">
      <c r="O206" s="25" t="str">
        <f t="shared" si="10"/>
        <v/>
      </c>
    </row>
    <row r="207" spans="15:15" x14ac:dyDescent="0.25">
      <c r="O207" s="25" t="str">
        <f t="shared" si="10"/>
        <v/>
      </c>
    </row>
    <row r="208" spans="15:15" x14ac:dyDescent="0.25">
      <c r="O208" s="25" t="str">
        <f t="shared" si="10"/>
        <v/>
      </c>
    </row>
  </sheetData>
  <sheetProtection insertRows="0" selectLockedCells="1"/>
  <mergeCells count="18">
    <mergeCell ref="H2:H3"/>
    <mergeCell ref="I2:N3"/>
    <mergeCell ref="A4:C4"/>
    <mergeCell ref="F82:G82"/>
    <mergeCell ref="A1:F1"/>
    <mergeCell ref="M1:N1"/>
    <mergeCell ref="I1:L1"/>
    <mergeCell ref="A2:A3"/>
    <mergeCell ref="K82:N82"/>
    <mergeCell ref="F2:F3"/>
    <mergeCell ref="E2:E3"/>
    <mergeCell ref="C2:C3"/>
    <mergeCell ref="B2:B3"/>
    <mergeCell ref="D2:D3"/>
    <mergeCell ref="G2:G3"/>
    <mergeCell ref="I4:J4"/>
    <mergeCell ref="K4:N4"/>
    <mergeCell ref="K5:N5"/>
  </mergeCells>
  <conditionalFormatting sqref="B6:N6 B51:L81 N51:N81 N7:N49 B7:L49 M7:M81">
    <cfRule type="expression" dxfId="7" priority="18">
      <formula>MOD(ROW(),2)&lt;&gt;0</formula>
    </cfRule>
    <cfRule type="expression" dxfId="6" priority="19">
      <formula>MOD(ROW(),2)=0</formula>
    </cfRule>
  </conditionalFormatting>
  <conditionalFormatting sqref="O6:O81">
    <cfRule type="cellIs" dxfId="5" priority="38" operator="notEqual">
      <formula>$Q$95</formula>
    </cfRule>
    <cfRule type="cellIs" dxfId="4" priority="39" operator="equal">
      <formula>0</formula>
    </cfRule>
  </conditionalFormatting>
  <conditionalFormatting sqref="B50:L50 N50">
    <cfRule type="expression" dxfId="3" priority="6">
      <formula>MOD(ROW(),2)&lt;&gt;0</formula>
    </cfRule>
    <cfRule type="expression" dxfId="2" priority="7">
      <formula>MOD(ROW(),2)=0</formula>
    </cfRule>
  </conditionalFormatting>
  <conditionalFormatting sqref="A6:A81">
    <cfRule type="expression" dxfId="1" priority="3">
      <formula>MOD(ROW(),2)&lt;&gt;0</formula>
    </cfRule>
    <cfRule type="expression" dxfId="0" priority="4">
      <formula>MOD(ROW(),2)=0</formula>
    </cfRule>
  </conditionalFormatting>
  <dataValidations count="7">
    <dataValidation type="list" allowBlank="1" showInputMessage="1" showErrorMessage="1" sqref="B2">
      <formula1>$E$87:$E$93</formula1>
    </dataValidation>
    <dataValidation type="list" allowBlank="1" showInputMessage="1" showErrorMessage="1" sqref="B6:B81">
      <formula1>$J$87:$J$117</formula1>
    </dataValidation>
    <dataValidation type="list" allowBlank="1" showInputMessage="1" showErrorMessage="1" sqref="C6:C81">
      <formula1>$I$87:$I$98</formula1>
    </dataValidation>
    <dataValidation type="list" allowBlank="1" showInputMessage="1" showErrorMessage="1" sqref="K6:K81">
      <formula1>$P$87:$P$88</formula1>
    </dataValidation>
    <dataValidation type="list" allowBlank="1" showInputMessage="1" showErrorMessage="1" sqref="L6:L81">
      <formula1>$K$86:$K$109</formula1>
    </dataValidation>
    <dataValidation type="list" allowBlank="1" showInputMessage="1" showErrorMessage="1" sqref="N6:N81">
      <formula1>$N$87:$N$90</formula1>
    </dataValidation>
    <dataValidation type="list" allowBlank="1" showInputMessage="1" showErrorMessage="1" sqref="D6:D81">
      <formula1>$F$87:$F$99</formula1>
    </dataValidation>
  </dataValidations>
  <pageMargins left="0.25" right="0.25" top="0.75" bottom="0.75" header="0.3" footer="0.3"/>
  <pageSetup paperSize="9" scale="42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MET Finances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 Robert</dc:creator>
  <cp:lastModifiedBy>Teddy Robert</cp:lastModifiedBy>
  <cp:lastPrinted>2019-11-06T09:30:13Z</cp:lastPrinted>
  <dcterms:created xsi:type="dcterms:W3CDTF">2019-10-30T08:05:24Z</dcterms:created>
  <dcterms:modified xsi:type="dcterms:W3CDTF">2020-01-31T14:30:58Z</dcterms:modified>
</cp:coreProperties>
</file>